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\\ASConsulting\Delegis\Clients\AVEAS\articles\"/>
    </mc:Choice>
  </mc:AlternateContent>
  <xr:revisionPtr revIDLastSave="0" documentId="13_ncr:1_{85E4108B-8844-4C44-8D14-2F65470376D9}" xr6:coauthVersionLast="47" xr6:coauthVersionMax="47" xr10:uidLastSave="{00000000-0000-0000-0000-000000000000}"/>
  <bookViews>
    <workbookView xWindow="28680" yWindow="-120" windowWidth="29040" windowHeight="15840" xr2:uid="{97F12F73-82EA-4BA9-AD07-C9392AAEBF75}"/>
  </bookViews>
  <sheets>
    <sheet name="ANP" sheetId="1" r:id="rId1"/>
  </sheets>
  <externalReferences>
    <externalReference r:id="rId2"/>
  </externalReferences>
  <definedNames>
    <definedName name="Locpro">'[1]Données du client'!$A$10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M12" i="1" l="1"/>
  <c r="AM13" i="1"/>
  <c r="AM14" i="1"/>
  <c r="AM15" i="1"/>
  <c r="AM16" i="1"/>
  <c r="AM17" i="1"/>
  <c r="AM18" i="1"/>
  <c r="AM19" i="1"/>
  <c r="AM20" i="1"/>
  <c r="AM21" i="1"/>
  <c r="AM22" i="1"/>
  <c r="AM23" i="1"/>
  <c r="AM24" i="1"/>
  <c r="AM25" i="1"/>
  <c r="AM26" i="1"/>
  <c r="AM27" i="1"/>
  <c r="AM28" i="1"/>
  <c r="AM29" i="1"/>
  <c r="AM30" i="1"/>
  <c r="AM31" i="1"/>
  <c r="AM32" i="1"/>
  <c r="AM33" i="1"/>
  <c r="AM34" i="1"/>
  <c r="AM35" i="1"/>
  <c r="AM36" i="1"/>
  <c r="AM11" i="1"/>
  <c r="S12" i="1"/>
  <c r="S13" i="1"/>
  <c r="S14" i="1"/>
  <c r="S15" i="1"/>
  <c r="S16" i="1"/>
  <c r="S17" i="1"/>
  <c r="S18" i="1"/>
  <c r="S19" i="1"/>
  <c r="S20" i="1"/>
  <c r="S21" i="1"/>
  <c r="S22" i="1"/>
  <c r="S23" i="1"/>
  <c r="S25" i="1"/>
  <c r="S26" i="1"/>
  <c r="S27" i="1"/>
  <c r="S28" i="1"/>
  <c r="S29" i="1"/>
  <c r="S30" i="1"/>
  <c r="S31" i="1"/>
  <c r="S32" i="1"/>
  <c r="S33" i="1"/>
  <c r="S34" i="1"/>
  <c r="S35" i="1"/>
  <c r="S36" i="1"/>
  <c r="S11" i="1"/>
  <c r="AE41" i="1"/>
  <c r="AE40" i="1"/>
  <c r="K41" i="1"/>
  <c r="S24" i="1" s="1"/>
  <c r="K40" i="1"/>
  <c r="AB36" i="1"/>
  <c r="X36" i="1"/>
  <c r="AB35" i="1"/>
  <c r="X35" i="1"/>
  <c r="AB34" i="1"/>
  <c r="X34" i="1"/>
  <c r="AB33" i="1"/>
  <c r="X33" i="1"/>
  <c r="AB32" i="1"/>
  <c r="X32" i="1"/>
  <c r="AB31" i="1"/>
  <c r="X31" i="1"/>
  <c r="AB30" i="1"/>
  <c r="X30" i="1"/>
  <c r="AB29" i="1"/>
  <c r="X29" i="1"/>
  <c r="AB28" i="1"/>
  <c r="X28" i="1"/>
  <c r="AB27" i="1"/>
  <c r="X27" i="1"/>
  <c r="AB26" i="1"/>
  <c r="X26" i="1"/>
  <c r="AB25" i="1"/>
  <c r="X25" i="1"/>
  <c r="AB24" i="1"/>
  <c r="X24" i="1"/>
  <c r="AB23" i="1"/>
  <c r="X23" i="1"/>
  <c r="AB22" i="1"/>
  <c r="X22" i="1"/>
  <c r="AB21" i="1"/>
  <c r="X21" i="1"/>
  <c r="AB20" i="1"/>
  <c r="X20" i="1"/>
  <c r="AB19" i="1"/>
  <c r="X19" i="1"/>
  <c r="AB18" i="1"/>
  <c r="X18" i="1"/>
  <c r="AB17" i="1"/>
  <c r="X17" i="1"/>
  <c r="AB16" i="1"/>
  <c r="X16" i="1"/>
  <c r="AB15" i="1"/>
  <c r="X15" i="1"/>
  <c r="AB14" i="1"/>
  <c r="X14" i="1"/>
  <c r="AB13" i="1"/>
  <c r="X13" i="1"/>
  <c r="AB12" i="1"/>
  <c r="X12" i="1"/>
  <c r="AB11" i="1"/>
  <c r="X11" i="1"/>
  <c r="D12" i="1"/>
  <c r="D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11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K43" i="1" l="1"/>
  <c r="AE43" i="1"/>
  <c r="AE44" i="1"/>
  <c r="A47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tc={3E3F04B9-9FBF-402C-8597-EC23436123EB}</author>
    <author>tc={12E52276-9B5D-4F7D-A3DB-524E64B2C971}</author>
    <author>tc={B9A9A427-67AC-42F0-9E40-BCFAA540453C}</author>
    <author>tc={51B7C128-8AE4-4F94-83E0-B4056B21197D}</author>
    <author>tc={FBDF7E42-D281-481D-A0DF-72D5659C5229}</author>
    <author>tc={9B75FE88-4A57-48B6-8AB1-B70F47660820}</author>
    <author>tc={203F48F3-2514-414D-9EEB-4EA0F0583AE0}</author>
    <author>tc={8D5C3404-D121-44C5-B2A3-C579B4B91B2B}</author>
  </authors>
  <commentList>
    <comment ref="K9" authorId="0" shapeId="0" xr:uid="{3E3F04B9-9FBF-402C-8597-EC23436123EB}">
      <text>
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Indiquez le nombre de jours travaillés dans la semaine</t>
      </text>
    </comment>
    <comment ref="M9" authorId="1" shapeId="0" xr:uid="{12E52276-9B5D-4F7D-A3DB-524E64B2C971}">
      <text>
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Indiquer le nombre d'heures effectives durant les semaines entières travaillées (yc si maladie ou accident durant cette semaine)</t>
      </text>
    </comment>
    <comment ref="P9" authorId="2" shapeId="0" xr:uid="{B9A9A427-67AC-42F0-9E40-BCFAA540453C}">
      <text>
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Indiquer ici le nombre de jours durant la semaine où le travailleur était malade ou accidenté</t>
      </text>
    </comment>
    <comment ref="AE9" authorId="3" shapeId="0" xr:uid="{51B7C128-8AE4-4F94-83E0-B4056B21197D}">
      <text>
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Indiquez le nombre de jours travaillés dans la semaine</t>
      </text>
    </comment>
    <comment ref="AG9" authorId="4" shapeId="0" xr:uid="{FBDF7E42-D281-481D-A0DF-72D5659C5229}">
      <text>
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Indiquer le nombre d'heures effectives durant les semaines entières travaillées (yc si maladie ou accident durant cette semaine)</t>
      </text>
    </comment>
    <comment ref="AJ9" authorId="5" shapeId="0" xr:uid="{9B75FE88-4A57-48B6-8AB1-B70F47660820}">
      <text>
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Indiquer ici le nombre de jours durant la semaine où le travailleur était malade ou accidenté</t>
      </text>
    </comment>
    <comment ref="A41" authorId="6" shapeId="0" xr:uid="{203F48F3-2514-414D-9EEB-4EA0F0583AE0}">
      <text>
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Pour la prise en compte des jours maladie/accident (arrondi à l'entier supérieur)</t>
      </text>
    </comment>
    <comment ref="A43" authorId="7" shapeId="0" xr:uid="{8D5C3404-D121-44C5-B2A3-C579B4B91B2B}">
      <text>
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Nombre d'heures en tenant compte, pour les jours maladie et accident, d'une nombre d'heure moyen par jour, arrondi à l'entier supérieur.</t>
      </text>
    </comment>
  </commentList>
</comments>
</file>

<file path=xl/sharedStrings.xml><?xml version="1.0" encoding="utf-8"?>
<sst xmlns="http://schemas.openxmlformats.org/spreadsheetml/2006/main" count="78" uniqueCount="19">
  <si>
    <t>Données</t>
  </si>
  <si>
    <t>Nom / prénom</t>
  </si>
  <si>
    <t>Semaine</t>
  </si>
  <si>
    <t xml:space="preserve">Nb Heures </t>
  </si>
  <si>
    <t>Résultat</t>
  </si>
  <si>
    <t xml:space="preserve">Jours mal/aa </t>
  </si>
  <si>
    <t>Année de référence</t>
  </si>
  <si>
    <t>N° de dossier</t>
  </si>
  <si>
    <t>Couverture ANP pour travailleurs irréguliers</t>
  </si>
  <si>
    <t>-</t>
  </si>
  <si>
    <t>Heures moyennes / semaines</t>
  </si>
  <si>
    <t>Heures moyennes / jour</t>
  </si>
  <si>
    <r>
      <t xml:space="preserve">Ne saisir que les heures effectuées durant les </t>
    </r>
    <r>
      <rPr>
        <i/>
        <u/>
        <sz val="10"/>
        <color theme="1"/>
        <rFont val="Calibri"/>
        <family val="2"/>
        <scheme val="minor"/>
      </rPr>
      <t>semaines complètes</t>
    </r>
    <r>
      <rPr>
        <i/>
        <sz val="10"/>
        <color theme="1"/>
        <rFont val="Calibri"/>
        <family val="2"/>
        <scheme val="minor"/>
      </rPr>
      <t xml:space="preserve"> de travail durant votre période de référence (3 à 12 mois)</t>
    </r>
  </si>
  <si>
    <t>Nb Jours</t>
  </si>
  <si>
    <t>Nb semaines à + de 8h</t>
  </si>
  <si>
    <t>Nb semaines à - de 8h</t>
  </si>
  <si>
    <t>Heures moyennes avec MAL/AA</t>
  </si>
  <si>
    <t>Nb + de 8h avec MAL/AA</t>
  </si>
  <si>
    <t>Nb - de 8h avec MAL/AA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</si>
</sst>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Blacker Text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u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rgb="FFE8B05E"/>
      </top>
      <bottom/>
      <diagonal/>
    </border>
    <border>
      <left/>
      <right/>
      <top/>
      <bottom style="thin">
        <color rgb="FFE8B05E"/>
      </bottom>
      <diagonal/>
    </border>
    <border>
      <left/>
      <right/>
      <top style="thin">
        <color rgb="FFE8B05E"/>
      </top>
      <bottom style="thin">
        <color rgb="FFE8B05E"/>
      </bottom>
      <diagonal/>
    </border>
    <border>
      <left style="thick">
        <color rgb="FFE8B05E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3" fontId="0" fillId="0" borderId="0" xfId="0" applyNumberFormat="1" applyAlignment="1">
      <alignment horizontal="center"/>
    </xf>
    <xf numFmtId="0" fontId="1" fillId="0" borderId="0" xfId="0" applyFont="1" applyAlignment="1">
      <alignment horizontal="left"/>
    </xf>
    <xf numFmtId="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/>
    </xf>
    <xf numFmtId="0" fontId="3" fillId="0" borderId="0" xfId="0" applyFont="1"/>
    <xf numFmtId="0" fontId="1" fillId="3" borderId="0" xfId="0" applyFont="1" applyFill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left"/>
    </xf>
    <xf numFmtId="14" fontId="10" fillId="0" borderId="4" xfId="0" applyNumberFormat="1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0" fillId="0" borderId="4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1" fillId="3" borderId="0" xfId="0" applyFont="1" applyFill="1" applyAlignment="1" applyProtection="1">
      <alignment horizontal="left"/>
      <protection locked="0"/>
    </xf>
    <xf numFmtId="14" fontId="0" fillId="0" borderId="1" xfId="0" applyNumberFormat="1" applyBorder="1" applyAlignment="1" applyProtection="1">
      <alignment horizontal="center"/>
      <protection locked="0"/>
    </xf>
    <xf numFmtId="0" fontId="0" fillId="0" borderId="4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1" fontId="5" fillId="0" borderId="1" xfId="0" applyNumberFormat="1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0" fontId="7" fillId="3" borderId="0" xfId="0" applyFont="1" applyFill="1" applyAlignment="1">
      <alignment horizontal="left" wrapText="1"/>
    </xf>
    <xf numFmtId="0" fontId="7" fillId="3" borderId="6" xfId="0" applyFont="1" applyFill="1" applyBorder="1" applyAlignment="1">
      <alignment horizontal="left" wrapText="1"/>
    </xf>
    <xf numFmtId="0" fontId="0" fillId="0" borderId="1" xfId="0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1" fillId="3" borderId="0" xfId="0" applyFont="1" applyFill="1" applyAlignment="1">
      <alignment horizontal="left" wrapText="1"/>
    </xf>
    <xf numFmtId="0" fontId="1" fillId="3" borderId="6" xfId="0" applyFont="1" applyFill="1" applyBorder="1" applyAlignment="1">
      <alignment horizontal="left" wrapText="1"/>
    </xf>
    <xf numFmtId="0" fontId="7" fillId="3" borderId="0" xfId="0" applyFont="1" applyFill="1" applyAlignment="1">
      <alignment horizontal="left"/>
    </xf>
    <xf numFmtId="0" fontId="7" fillId="3" borderId="6" xfId="0" applyFont="1" applyFill="1" applyBorder="1" applyAlignment="1">
      <alignment horizontal="left"/>
    </xf>
    <xf numFmtId="2" fontId="3" fillId="0" borderId="1" xfId="0" applyNumberFormat="1" applyFont="1" applyBorder="1" applyAlignment="1">
      <alignment horizontal="center"/>
    </xf>
    <xf numFmtId="0" fontId="9" fillId="3" borderId="0" xfId="0" applyFont="1" applyFill="1" applyAlignment="1">
      <alignment horizontal="left"/>
    </xf>
    <xf numFmtId="0" fontId="9" fillId="3" borderId="6" xfId="0" applyFont="1" applyFill="1" applyBorder="1" applyAlignment="1">
      <alignment horizontal="left"/>
    </xf>
  </cellXfs>
  <cellStyles count="1">
    <cellStyle name="Normal" xfId="0" builtinId="0"/>
  </cellStyles>
  <dxfs count="2">
    <dxf>
      <font>
        <b/>
        <i/>
      </font>
      <fill>
        <patternFill>
          <bgColor rgb="FFC00000"/>
        </patternFill>
      </fill>
    </dxf>
    <dxf>
      <font>
        <b/>
        <i/>
      </font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SynologyDrive\Projets\Outils%20planification%20de%20retraite\outils%20planification%20de%20retraite.xlsx" TargetMode="External"/><Relationship Id="rId1" Type="http://schemas.openxmlformats.org/officeDocument/2006/relationships/externalLinkPath" Target="/SynologyDrive/Projets/Outils%20planification%20de%20retraite/outils%20planification%20de%20retrai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iscalité francaise"/>
      <sheetName val="possibilités rachat (2)"/>
      <sheetName val="Données du client"/>
      <sheetName val="Données"/>
      <sheetName val="possibilités rachat"/>
      <sheetName val="3a max"/>
      <sheetName val="Feuil1"/>
      <sheetName val="Analyse de prévoyance"/>
      <sheetName val="AVS21"/>
      <sheetName val="LPP réforme"/>
      <sheetName val="LPP réforme (2)"/>
      <sheetName val="LPP réforme (3)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Thierry  Rossier" id="{9ED17E37-C789-49A5-8836-23405A352336}" userId="S::Thierry.rossier@delegis.ch::2109f11e-e595-42e1-807b-0dda9d9137fd" providerId="AD"/>
</personList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K9" dT="2023-11-28T07:02:30.84" personId="{9ED17E37-C789-49A5-8836-23405A352336}" id="{3E3F04B9-9FBF-402C-8597-EC23436123EB}">
    <text>Indiquez le nombre de jours travaillés dans la semaine</text>
  </threadedComment>
  <threadedComment ref="M9" dT="2023-11-28T07:02:30.84" personId="{9ED17E37-C789-49A5-8836-23405A352336}" id="{12E52276-9B5D-4F7D-A3DB-524E64B2C971}">
    <text>Indiquer le nombre d'heures effectives durant les semaines entières travaillées (yc si maladie ou accident durant cette semaine)</text>
  </threadedComment>
  <threadedComment ref="P9" dT="2023-11-28T07:02:09.74" personId="{9ED17E37-C789-49A5-8836-23405A352336}" id="{B9A9A427-67AC-42F0-9E40-BCFAA540453C}">
    <text>Indiquer ici le nombre de jours durant la semaine où le travailleur était malade ou accidenté</text>
  </threadedComment>
  <threadedComment ref="AE9" dT="2023-11-28T07:02:30.84" personId="{9ED17E37-C789-49A5-8836-23405A352336}" id="{51B7C128-8AE4-4F94-83E0-B4056B21197D}">
    <text>Indiquez le nombre de jours travaillés dans la semaine</text>
  </threadedComment>
  <threadedComment ref="AG9" dT="2023-11-28T07:02:30.84" personId="{9ED17E37-C789-49A5-8836-23405A352336}" id="{FBDF7E42-D281-481D-A0DF-72D5659C5229}">
    <text>Indiquer le nombre d'heures effectives durant les semaines entières travaillées (yc si maladie ou accident durant cette semaine)</text>
  </threadedComment>
  <threadedComment ref="AJ9" dT="2023-11-28T07:02:09.74" personId="{9ED17E37-C789-49A5-8836-23405A352336}" id="{9B75FE88-4A57-48B6-8AB1-B70F47660820}">
    <text>Indiquer ici le nombre de jours durant la semaine où le travailleur était malade ou accidenté</text>
  </threadedComment>
  <threadedComment ref="A41" dT="2023-11-28T07:37:23.61" personId="{9ED17E37-C789-49A5-8836-23405A352336}" id="{203F48F3-2514-414D-9EEB-4EA0F0583AE0}">
    <text>Pour la prise en compte des jours maladie/accident (arrondi à l'entier supérieur)</text>
  </threadedComment>
  <threadedComment ref="A43" dT="2023-11-28T07:37:23.61" personId="{9ED17E37-C789-49A5-8836-23405A352336}" id="{8D5C3404-D121-44C5-B2A3-C579B4B91B2B}">
    <text>Nombre d'heures en tenant compte, pour les jours maladie et accident, d'une nombre d'heure moyen par jour, arrondi à l'entier supérieur.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5A9ADB-4137-42C2-BB17-82139A2F6C94}">
  <dimension ref="A1:AM48"/>
  <sheetViews>
    <sheetView tabSelected="1" zoomScaleNormal="100" workbookViewId="0">
      <selection activeCell="X14" sqref="X14:Z14"/>
    </sheetView>
  </sheetViews>
  <sheetFormatPr baseColWidth="10" defaultColWidth="2.7109375" defaultRowHeight="15" x14ac:dyDescent="0.25"/>
  <cols>
    <col min="5" max="5" width="3" customWidth="1"/>
    <col min="7" max="7" width="2" customWidth="1"/>
    <col min="10" max="10" width="3" customWidth="1"/>
    <col min="12" max="12" width="2.7109375" customWidth="1"/>
    <col min="19" max="19" width="2.85546875" hidden="1" customWidth="1"/>
    <col min="20" max="20" width="0.7109375" customWidth="1"/>
    <col min="26" max="26" width="3" customWidth="1"/>
    <col min="27" max="27" width="2.140625" customWidth="1"/>
    <col min="28" max="28" width="2.7109375" customWidth="1"/>
    <col min="30" max="30" width="3" customWidth="1"/>
    <col min="39" max="39" width="0" hidden="1" customWidth="1"/>
  </cols>
  <sheetData>
    <row r="1" spans="1:39" ht="19.5" x14ac:dyDescent="0.35">
      <c r="A1" s="22" t="s">
        <v>8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3"/>
      <c r="AK1" s="23"/>
      <c r="AL1" s="23"/>
    </row>
    <row r="2" spans="1:39" x14ac:dyDescent="0.25">
      <c r="Q2" s="1"/>
      <c r="R2" s="1"/>
      <c r="S2" s="1"/>
      <c r="U2" s="2"/>
      <c r="V2" s="2"/>
      <c r="W2" s="2"/>
      <c r="X2" s="2"/>
      <c r="Y2" s="2"/>
      <c r="Z2" s="2"/>
      <c r="AA2" s="2"/>
      <c r="AB2" s="3"/>
      <c r="AC2" s="4"/>
      <c r="AD2" s="4"/>
      <c r="AE2" s="4"/>
    </row>
    <row r="3" spans="1:39" x14ac:dyDescent="0.25">
      <c r="A3" s="12" t="s">
        <v>1</v>
      </c>
      <c r="B3" s="12"/>
      <c r="C3" s="12"/>
      <c r="D3" s="12"/>
      <c r="E3" s="12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Z3" s="12" t="s">
        <v>6</v>
      </c>
      <c r="AA3" s="12"/>
      <c r="AB3" s="12"/>
      <c r="AC3" s="12"/>
      <c r="AD3" s="12"/>
      <c r="AE3" s="12"/>
      <c r="AF3" s="12"/>
      <c r="AG3" s="16">
        <v>2024</v>
      </c>
      <c r="AH3" s="16"/>
      <c r="AI3" s="16"/>
      <c r="AJ3" s="16"/>
      <c r="AK3" s="16"/>
      <c r="AL3" s="16"/>
    </row>
    <row r="4" spans="1:39" x14ac:dyDescent="0.25">
      <c r="A4" s="12" t="s">
        <v>7</v>
      </c>
      <c r="B4" s="12"/>
      <c r="C4" s="12"/>
      <c r="D4" s="12"/>
      <c r="E4" s="12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Z4" s="17"/>
      <c r="AA4" s="17"/>
      <c r="AB4" s="17"/>
      <c r="AC4" s="17"/>
      <c r="AD4" s="17"/>
      <c r="AE4" s="17"/>
      <c r="AF4" s="17"/>
      <c r="AG4" s="18"/>
      <c r="AH4" s="16"/>
      <c r="AI4" s="16"/>
      <c r="AJ4" s="16"/>
      <c r="AK4" s="16"/>
      <c r="AL4" s="16"/>
    </row>
    <row r="5" spans="1:39" x14ac:dyDescent="0.25">
      <c r="Q5" s="1"/>
      <c r="R5" s="1"/>
      <c r="S5" s="1"/>
      <c r="U5" s="2"/>
      <c r="V5" s="2"/>
      <c r="W5" s="2"/>
      <c r="X5" s="2"/>
      <c r="Y5" s="2"/>
      <c r="Z5" s="2"/>
      <c r="AA5" s="2"/>
      <c r="AB5" s="3"/>
      <c r="AC5" s="4"/>
      <c r="AD5" s="4"/>
      <c r="AE5" s="4"/>
    </row>
    <row r="6" spans="1:39" ht="19.5" x14ac:dyDescent="0.35">
      <c r="A6" s="22" t="s">
        <v>0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</row>
    <row r="7" spans="1:39" x14ac:dyDescent="0.25">
      <c r="A7" s="24" t="s">
        <v>12</v>
      </c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24"/>
      <c r="AL7" s="24"/>
    </row>
    <row r="8" spans="1:39" ht="15.75" thickBot="1" x14ac:dyDescent="0.3"/>
    <row r="9" spans="1:39" ht="15.75" thickTop="1" x14ac:dyDescent="0.25">
      <c r="A9" s="10" t="s">
        <v>2</v>
      </c>
      <c r="B9" s="10"/>
      <c r="C9" s="10"/>
      <c r="D9" s="10" t="s">
        <v>2</v>
      </c>
      <c r="E9" s="10"/>
      <c r="F9" s="10"/>
      <c r="G9" s="5"/>
      <c r="H9" s="10" t="s">
        <v>2</v>
      </c>
      <c r="I9" s="10"/>
      <c r="J9" s="10"/>
      <c r="K9" s="10" t="s">
        <v>13</v>
      </c>
      <c r="L9" s="10"/>
      <c r="M9" s="10" t="s">
        <v>3</v>
      </c>
      <c r="N9" s="10"/>
      <c r="O9" s="10"/>
      <c r="P9" s="10" t="s">
        <v>5</v>
      </c>
      <c r="Q9" s="10"/>
      <c r="R9" s="10"/>
      <c r="S9" s="9"/>
      <c r="U9" s="10" t="s">
        <v>2</v>
      </c>
      <c r="V9" s="10"/>
      <c r="W9" s="10"/>
      <c r="X9" s="10" t="s">
        <v>2</v>
      </c>
      <c r="Y9" s="10"/>
      <c r="Z9" s="10"/>
      <c r="AA9" s="5"/>
      <c r="AB9" s="10" t="s">
        <v>2</v>
      </c>
      <c r="AC9" s="10"/>
      <c r="AD9" s="10"/>
      <c r="AE9" s="10" t="s">
        <v>13</v>
      </c>
      <c r="AF9" s="10"/>
      <c r="AG9" s="10" t="s">
        <v>3</v>
      </c>
      <c r="AH9" s="10"/>
      <c r="AI9" s="10"/>
      <c r="AJ9" s="10" t="s">
        <v>5</v>
      </c>
      <c r="AK9" s="10"/>
      <c r="AL9" s="10"/>
      <c r="AM9" s="9"/>
    </row>
    <row r="10" spans="1:39" x14ac:dyDescent="0.25">
      <c r="A10" s="11"/>
      <c r="B10" s="11"/>
      <c r="C10" s="11"/>
      <c r="D10" s="11"/>
      <c r="E10" s="11"/>
      <c r="F10" s="11"/>
      <c r="G10" s="6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9"/>
      <c r="U10" s="11"/>
      <c r="V10" s="11"/>
      <c r="W10" s="11"/>
      <c r="X10" s="11"/>
      <c r="Y10" s="11"/>
      <c r="Z10" s="11"/>
      <c r="AA10" s="6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4"/>
    </row>
    <row r="11" spans="1:39" x14ac:dyDescent="0.25">
      <c r="A11" s="19">
        <v>1</v>
      </c>
      <c r="B11" s="19"/>
      <c r="C11" s="19"/>
      <c r="D11" s="13">
        <f t="shared" ref="D11:D36" si="0">MAX(DATE($AG$3,1,1),DATE($AG$3,1,1)-WEEKDAY(DATE($AG$3,1,1),2)+(A11-1)*7+1)</f>
        <v>45292</v>
      </c>
      <c r="E11" s="14"/>
      <c r="F11" s="14"/>
      <c r="G11" s="7" t="s">
        <v>9</v>
      </c>
      <c r="H11" s="13">
        <f t="shared" ref="H11:H36" si="1">MIN(DATE($AG$3+1,1,0),DATE($AG$3,1,1)-WEEKDAY(DATE($AG$3,1,1),2)+A11*7)</f>
        <v>45298</v>
      </c>
      <c r="I11" s="14"/>
      <c r="J11" s="14"/>
      <c r="K11" s="15"/>
      <c r="L11" s="15"/>
      <c r="M11" s="15"/>
      <c r="N11" s="15"/>
      <c r="O11" s="15"/>
      <c r="P11" s="15"/>
      <c r="Q11" s="15"/>
      <c r="R11" s="15"/>
      <c r="S11" s="4" t="str">
        <f>IF(K11="","",IF(P11="",M11,M11+(P11*$K$41)))</f>
        <v/>
      </c>
      <c r="U11" s="19">
        <v>27</v>
      </c>
      <c r="V11" s="19"/>
      <c r="W11" s="19"/>
      <c r="X11" s="13">
        <f t="shared" ref="X11:X36" si="2">MAX(DATE($AG$3,1,1),DATE($AG$3,1,1)-WEEKDAY(DATE($AG$3,1,1),2)+(U11-1)*7+1)</f>
        <v>45474</v>
      </c>
      <c r="Y11" s="14"/>
      <c r="Z11" s="14"/>
      <c r="AA11" s="7" t="s">
        <v>9</v>
      </c>
      <c r="AB11" s="13">
        <f t="shared" ref="AB11:AB36" si="3">MIN(DATE($AG$3+1,1,0),DATE($AG$3,1,1)-WEEKDAY(DATE($AG$3,1,1),2)+U11*7)</f>
        <v>45480</v>
      </c>
      <c r="AC11" s="14"/>
      <c r="AD11" s="14"/>
      <c r="AE11" s="15"/>
      <c r="AF11" s="15"/>
      <c r="AG11" s="15"/>
      <c r="AH11" s="15"/>
      <c r="AI11" s="15"/>
      <c r="AJ11" s="15"/>
      <c r="AK11" s="15"/>
      <c r="AL11" s="15"/>
      <c r="AM11" s="4" t="str">
        <f>IF(AE11="","",IF(AJ11="",AG11,AG11+(AJ11*$K$41)))</f>
        <v/>
      </c>
    </row>
    <row r="12" spans="1:39" x14ac:dyDescent="0.25">
      <c r="A12" s="19">
        <v>2</v>
      </c>
      <c r="B12" s="19"/>
      <c r="C12" s="19"/>
      <c r="D12" s="13">
        <f t="shared" si="0"/>
        <v>45299</v>
      </c>
      <c r="E12" s="14"/>
      <c r="F12" s="14"/>
      <c r="G12" s="7" t="s">
        <v>9</v>
      </c>
      <c r="H12" s="13">
        <f t="shared" si="1"/>
        <v>45305</v>
      </c>
      <c r="I12" s="14"/>
      <c r="J12" s="14"/>
      <c r="K12" s="15"/>
      <c r="L12" s="15"/>
      <c r="M12" s="15"/>
      <c r="N12" s="15"/>
      <c r="O12" s="15"/>
      <c r="P12" s="15"/>
      <c r="Q12" s="15"/>
      <c r="R12" s="15"/>
      <c r="S12" s="4" t="str">
        <f t="shared" ref="S12:S36" si="4">IF(K12="","",IF(P12="",M12,M12+(P12*$K$41)))</f>
        <v/>
      </c>
      <c r="U12" s="19">
        <v>28</v>
      </c>
      <c r="V12" s="19"/>
      <c r="W12" s="19"/>
      <c r="X12" s="13">
        <f t="shared" si="2"/>
        <v>45481</v>
      </c>
      <c r="Y12" s="14"/>
      <c r="Z12" s="14"/>
      <c r="AA12" s="7" t="s">
        <v>9</v>
      </c>
      <c r="AB12" s="13">
        <f t="shared" si="3"/>
        <v>45487</v>
      </c>
      <c r="AC12" s="14"/>
      <c r="AD12" s="14"/>
      <c r="AE12" s="15"/>
      <c r="AF12" s="15"/>
      <c r="AG12" s="15"/>
      <c r="AH12" s="15"/>
      <c r="AI12" s="15"/>
      <c r="AJ12" s="15"/>
      <c r="AK12" s="15"/>
      <c r="AL12" s="15"/>
      <c r="AM12" s="4" t="str">
        <f t="shared" ref="AM12:AM36" si="5">IF(AE12="","",IF(AJ12="",AG12,AG12+(AJ12*$K$41)))</f>
        <v/>
      </c>
    </row>
    <row r="13" spans="1:39" x14ac:dyDescent="0.25">
      <c r="A13" s="19">
        <v>3</v>
      </c>
      <c r="B13" s="19"/>
      <c r="C13" s="19"/>
      <c r="D13" s="13">
        <f t="shared" si="0"/>
        <v>45306</v>
      </c>
      <c r="E13" s="14"/>
      <c r="F13" s="14"/>
      <c r="G13" s="7" t="s">
        <v>9</v>
      </c>
      <c r="H13" s="13">
        <f t="shared" si="1"/>
        <v>45312</v>
      </c>
      <c r="I13" s="14"/>
      <c r="J13" s="14"/>
      <c r="K13" s="15"/>
      <c r="L13" s="15"/>
      <c r="M13" s="15"/>
      <c r="N13" s="15"/>
      <c r="O13" s="15"/>
      <c r="P13" s="15"/>
      <c r="Q13" s="15"/>
      <c r="R13" s="15"/>
      <c r="S13" s="4" t="str">
        <f t="shared" si="4"/>
        <v/>
      </c>
      <c r="U13" s="19">
        <v>29</v>
      </c>
      <c r="V13" s="19"/>
      <c r="W13" s="19"/>
      <c r="X13" s="13">
        <f t="shared" si="2"/>
        <v>45488</v>
      </c>
      <c r="Y13" s="14"/>
      <c r="Z13" s="14"/>
      <c r="AA13" s="7" t="s">
        <v>9</v>
      </c>
      <c r="AB13" s="13">
        <f t="shared" si="3"/>
        <v>45494</v>
      </c>
      <c r="AC13" s="14"/>
      <c r="AD13" s="14"/>
      <c r="AE13" s="15"/>
      <c r="AF13" s="15"/>
      <c r="AG13" s="15"/>
      <c r="AH13" s="15"/>
      <c r="AI13" s="15"/>
      <c r="AJ13" s="15"/>
      <c r="AK13" s="15"/>
      <c r="AL13" s="15"/>
      <c r="AM13" s="4" t="str">
        <f t="shared" si="5"/>
        <v/>
      </c>
    </row>
    <row r="14" spans="1:39" x14ac:dyDescent="0.25">
      <c r="A14" s="19">
        <v>4</v>
      </c>
      <c r="B14" s="19"/>
      <c r="C14" s="19"/>
      <c r="D14" s="13">
        <f t="shared" si="0"/>
        <v>45313</v>
      </c>
      <c r="E14" s="14"/>
      <c r="F14" s="14"/>
      <c r="G14" s="7" t="s">
        <v>9</v>
      </c>
      <c r="H14" s="13">
        <f t="shared" si="1"/>
        <v>45319</v>
      </c>
      <c r="I14" s="14"/>
      <c r="J14" s="14"/>
      <c r="K14" s="15"/>
      <c r="L14" s="15"/>
      <c r="M14" s="15"/>
      <c r="N14" s="15"/>
      <c r="O14" s="15"/>
      <c r="P14" s="15"/>
      <c r="Q14" s="15"/>
      <c r="R14" s="15"/>
      <c r="S14" s="4" t="str">
        <f t="shared" si="4"/>
        <v/>
      </c>
      <c r="U14" s="19">
        <v>30</v>
      </c>
      <c r="V14" s="19"/>
      <c r="W14" s="19"/>
      <c r="X14" s="13">
        <f t="shared" si="2"/>
        <v>45495</v>
      </c>
      <c r="Y14" s="14"/>
      <c r="Z14" s="14"/>
      <c r="AA14" s="7" t="s">
        <v>9</v>
      </c>
      <c r="AB14" s="13">
        <f t="shared" si="3"/>
        <v>45501</v>
      </c>
      <c r="AC14" s="14"/>
      <c r="AD14" s="14"/>
      <c r="AE14" s="15"/>
      <c r="AF14" s="15"/>
      <c r="AG14" s="15"/>
      <c r="AH14" s="15"/>
      <c r="AI14" s="15"/>
      <c r="AJ14" s="15"/>
      <c r="AK14" s="15"/>
      <c r="AL14" s="15"/>
      <c r="AM14" s="4" t="str">
        <f t="shared" si="5"/>
        <v/>
      </c>
    </row>
    <row r="15" spans="1:39" x14ac:dyDescent="0.25">
      <c r="A15" s="19">
        <v>5</v>
      </c>
      <c r="B15" s="19"/>
      <c r="C15" s="19"/>
      <c r="D15" s="13">
        <f t="shared" si="0"/>
        <v>45320</v>
      </c>
      <c r="E15" s="14"/>
      <c r="F15" s="14"/>
      <c r="G15" s="7" t="s">
        <v>9</v>
      </c>
      <c r="H15" s="13">
        <f t="shared" si="1"/>
        <v>45326</v>
      </c>
      <c r="I15" s="14"/>
      <c r="J15" s="14"/>
      <c r="K15" s="15"/>
      <c r="L15" s="15"/>
      <c r="M15" s="15"/>
      <c r="N15" s="15"/>
      <c r="O15" s="15"/>
      <c r="P15" s="15"/>
      <c r="Q15" s="15"/>
      <c r="R15" s="15"/>
      <c r="S15" s="4" t="str">
        <f t="shared" si="4"/>
        <v/>
      </c>
      <c r="U15" s="19">
        <v>31</v>
      </c>
      <c r="V15" s="19"/>
      <c r="W15" s="19"/>
      <c r="X15" s="13">
        <f t="shared" si="2"/>
        <v>45502</v>
      </c>
      <c r="Y15" s="14"/>
      <c r="Z15" s="14"/>
      <c r="AA15" s="7" t="s">
        <v>9</v>
      </c>
      <c r="AB15" s="13">
        <f t="shared" si="3"/>
        <v>45508</v>
      </c>
      <c r="AC15" s="14"/>
      <c r="AD15" s="14"/>
      <c r="AE15" s="15"/>
      <c r="AF15" s="15"/>
      <c r="AG15" s="15"/>
      <c r="AH15" s="15"/>
      <c r="AI15" s="15"/>
      <c r="AJ15" s="15"/>
      <c r="AK15" s="15"/>
      <c r="AL15" s="15"/>
      <c r="AM15" s="4" t="str">
        <f t="shared" si="5"/>
        <v/>
      </c>
    </row>
    <row r="16" spans="1:39" x14ac:dyDescent="0.25">
      <c r="A16" s="19">
        <v>6</v>
      </c>
      <c r="B16" s="19"/>
      <c r="C16" s="19"/>
      <c r="D16" s="13">
        <f t="shared" si="0"/>
        <v>45327</v>
      </c>
      <c r="E16" s="14"/>
      <c r="F16" s="14"/>
      <c r="G16" s="7" t="s">
        <v>9</v>
      </c>
      <c r="H16" s="13">
        <f t="shared" si="1"/>
        <v>45333</v>
      </c>
      <c r="I16" s="14"/>
      <c r="J16" s="14"/>
      <c r="K16" s="15"/>
      <c r="L16" s="15"/>
      <c r="M16" s="15"/>
      <c r="N16" s="15"/>
      <c r="O16" s="15"/>
      <c r="P16" s="15"/>
      <c r="Q16" s="15"/>
      <c r="R16" s="15"/>
      <c r="S16" s="4" t="str">
        <f t="shared" si="4"/>
        <v/>
      </c>
      <c r="U16" s="19">
        <v>32</v>
      </c>
      <c r="V16" s="19"/>
      <c r="W16" s="19"/>
      <c r="X16" s="13">
        <f t="shared" si="2"/>
        <v>45509</v>
      </c>
      <c r="Y16" s="14"/>
      <c r="Z16" s="14"/>
      <c r="AA16" s="7" t="s">
        <v>9</v>
      </c>
      <c r="AB16" s="13">
        <f t="shared" si="3"/>
        <v>45515</v>
      </c>
      <c r="AC16" s="14"/>
      <c r="AD16" s="14"/>
      <c r="AE16" s="15"/>
      <c r="AF16" s="15"/>
      <c r="AG16" s="15"/>
      <c r="AH16" s="15"/>
      <c r="AI16" s="15"/>
      <c r="AJ16" s="15"/>
      <c r="AK16" s="15"/>
      <c r="AL16" s="15"/>
      <c r="AM16" s="4" t="str">
        <f t="shared" si="5"/>
        <v/>
      </c>
    </row>
    <row r="17" spans="1:39" x14ac:dyDescent="0.25">
      <c r="A17" s="19">
        <v>7</v>
      </c>
      <c r="B17" s="19"/>
      <c r="C17" s="19"/>
      <c r="D17" s="13">
        <f t="shared" si="0"/>
        <v>45334</v>
      </c>
      <c r="E17" s="14"/>
      <c r="F17" s="14"/>
      <c r="G17" s="7" t="s">
        <v>9</v>
      </c>
      <c r="H17" s="13">
        <f t="shared" si="1"/>
        <v>45340</v>
      </c>
      <c r="I17" s="14"/>
      <c r="J17" s="14"/>
      <c r="K17" s="15"/>
      <c r="L17" s="15"/>
      <c r="M17" s="15"/>
      <c r="N17" s="15"/>
      <c r="O17" s="15"/>
      <c r="P17" s="15"/>
      <c r="Q17" s="15"/>
      <c r="R17" s="15"/>
      <c r="S17" s="4" t="str">
        <f t="shared" si="4"/>
        <v/>
      </c>
      <c r="U17" s="19">
        <v>33</v>
      </c>
      <c r="V17" s="19"/>
      <c r="W17" s="19"/>
      <c r="X17" s="13">
        <f t="shared" si="2"/>
        <v>45516</v>
      </c>
      <c r="Y17" s="14"/>
      <c r="Z17" s="14"/>
      <c r="AA17" s="7" t="s">
        <v>9</v>
      </c>
      <c r="AB17" s="13">
        <f t="shared" si="3"/>
        <v>45522</v>
      </c>
      <c r="AC17" s="14"/>
      <c r="AD17" s="14"/>
      <c r="AE17" s="15"/>
      <c r="AF17" s="15"/>
      <c r="AG17" s="15"/>
      <c r="AH17" s="15"/>
      <c r="AI17" s="15"/>
      <c r="AJ17" s="15"/>
      <c r="AK17" s="15"/>
      <c r="AL17" s="15"/>
      <c r="AM17" s="4" t="str">
        <f t="shared" si="5"/>
        <v/>
      </c>
    </row>
    <row r="18" spans="1:39" x14ac:dyDescent="0.25">
      <c r="A18" s="19">
        <v>8</v>
      </c>
      <c r="B18" s="19"/>
      <c r="C18" s="19"/>
      <c r="D18" s="13">
        <f t="shared" si="0"/>
        <v>45341</v>
      </c>
      <c r="E18" s="14"/>
      <c r="F18" s="14"/>
      <c r="G18" s="7" t="s">
        <v>9</v>
      </c>
      <c r="H18" s="13">
        <f t="shared" si="1"/>
        <v>45347</v>
      </c>
      <c r="I18" s="14"/>
      <c r="J18" s="14"/>
      <c r="K18" s="15"/>
      <c r="L18" s="15"/>
      <c r="M18" s="15"/>
      <c r="N18" s="15"/>
      <c r="O18" s="15"/>
      <c r="P18" s="15"/>
      <c r="Q18" s="15"/>
      <c r="R18" s="15"/>
      <c r="S18" s="4" t="str">
        <f t="shared" si="4"/>
        <v/>
      </c>
      <c r="U18" s="19">
        <v>34</v>
      </c>
      <c r="V18" s="19"/>
      <c r="W18" s="19"/>
      <c r="X18" s="13">
        <f t="shared" si="2"/>
        <v>45523</v>
      </c>
      <c r="Y18" s="14"/>
      <c r="Z18" s="14"/>
      <c r="AA18" s="7" t="s">
        <v>9</v>
      </c>
      <c r="AB18" s="13">
        <f t="shared" si="3"/>
        <v>45529</v>
      </c>
      <c r="AC18" s="14"/>
      <c r="AD18" s="14"/>
      <c r="AE18" s="15"/>
      <c r="AF18" s="15"/>
      <c r="AG18" s="15"/>
      <c r="AH18" s="15"/>
      <c r="AI18" s="15"/>
      <c r="AJ18" s="15"/>
      <c r="AK18" s="15"/>
      <c r="AL18" s="15"/>
      <c r="AM18" s="4" t="str">
        <f t="shared" si="5"/>
        <v/>
      </c>
    </row>
    <row r="19" spans="1:39" x14ac:dyDescent="0.25">
      <c r="A19" s="19">
        <v>9</v>
      </c>
      <c r="B19" s="19"/>
      <c r="C19" s="19"/>
      <c r="D19" s="13">
        <f t="shared" si="0"/>
        <v>45348</v>
      </c>
      <c r="E19" s="14"/>
      <c r="F19" s="14"/>
      <c r="G19" s="7" t="s">
        <v>9</v>
      </c>
      <c r="H19" s="13">
        <f t="shared" si="1"/>
        <v>45354</v>
      </c>
      <c r="I19" s="14"/>
      <c r="J19" s="14"/>
      <c r="K19" s="15"/>
      <c r="L19" s="15"/>
      <c r="M19" s="15"/>
      <c r="N19" s="15"/>
      <c r="O19" s="15"/>
      <c r="P19" s="15"/>
      <c r="Q19" s="15"/>
      <c r="R19" s="15"/>
      <c r="S19" s="4" t="str">
        <f t="shared" si="4"/>
        <v/>
      </c>
      <c r="U19" s="19">
        <v>35</v>
      </c>
      <c r="V19" s="19"/>
      <c r="W19" s="19"/>
      <c r="X19" s="13">
        <f t="shared" si="2"/>
        <v>45530</v>
      </c>
      <c r="Y19" s="14"/>
      <c r="Z19" s="14"/>
      <c r="AA19" s="7" t="s">
        <v>9</v>
      </c>
      <c r="AB19" s="13">
        <f t="shared" si="3"/>
        <v>45536</v>
      </c>
      <c r="AC19" s="14"/>
      <c r="AD19" s="14"/>
      <c r="AE19" s="15"/>
      <c r="AF19" s="15"/>
      <c r="AG19" s="15"/>
      <c r="AH19" s="15"/>
      <c r="AI19" s="15"/>
      <c r="AJ19" s="15"/>
      <c r="AK19" s="15"/>
      <c r="AL19" s="15"/>
      <c r="AM19" s="4" t="str">
        <f t="shared" si="5"/>
        <v/>
      </c>
    </row>
    <row r="20" spans="1:39" x14ac:dyDescent="0.25">
      <c r="A20" s="19">
        <v>10</v>
      </c>
      <c r="B20" s="19"/>
      <c r="C20" s="19"/>
      <c r="D20" s="13">
        <f t="shared" si="0"/>
        <v>45355</v>
      </c>
      <c r="E20" s="14"/>
      <c r="F20" s="14"/>
      <c r="G20" s="7" t="s">
        <v>9</v>
      </c>
      <c r="H20" s="13">
        <f t="shared" si="1"/>
        <v>45361</v>
      </c>
      <c r="I20" s="14"/>
      <c r="J20" s="14"/>
      <c r="K20" s="15"/>
      <c r="L20" s="15"/>
      <c r="M20" s="15"/>
      <c r="N20" s="15"/>
      <c r="O20" s="15"/>
      <c r="P20" s="15"/>
      <c r="Q20" s="15"/>
      <c r="R20" s="15"/>
      <c r="S20" s="4" t="str">
        <f t="shared" si="4"/>
        <v/>
      </c>
      <c r="U20" s="19">
        <v>36</v>
      </c>
      <c r="V20" s="19"/>
      <c r="W20" s="19"/>
      <c r="X20" s="13">
        <f t="shared" si="2"/>
        <v>45537</v>
      </c>
      <c r="Y20" s="14"/>
      <c r="Z20" s="14"/>
      <c r="AA20" s="7" t="s">
        <v>9</v>
      </c>
      <c r="AB20" s="13">
        <f t="shared" si="3"/>
        <v>45543</v>
      </c>
      <c r="AC20" s="14"/>
      <c r="AD20" s="14"/>
      <c r="AE20" s="15"/>
      <c r="AF20" s="15"/>
      <c r="AG20" s="15"/>
      <c r="AH20" s="15"/>
      <c r="AI20" s="15"/>
      <c r="AJ20" s="15"/>
      <c r="AK20" s="15"/>
      <c r="AL20" s="15"/>
      <c r="AM20" s="4" t="str">
        <f t="shared" si="5"/>
        <v/>
      </c>
    </row>
    <row r="21" spans="1:39" x14ac:dyDescent="0.25">
      <c r="A21" s="19">
        <v>11</v>
      </c>
      <c r="B21" s="19"/>
      <c r="C21" s="19"/>
      <c r="D21" s="13">
        <f t="shared" si="0"/>
        <v>45362</v>
      </c>
      <c r="E21" s="14"/>
      <c r="F21" s="14"/>
      <c r="G21" s="7" t="s">
        <v>9</v>
      </c>
      <c r="H21" s="13">
        <f t="shared" si="1"/>
        <v>45368</v>
      </c>
      <c r="I21" s="14"/>
      <c r="J21" s="14"/>
      <c r="K21" s="15"/>
      <c r="L21" s="15"/>
      <c r="M21" s="15"/>
      <c r="N21" s="15"/>
      <c r="O21" s="15"/>
      <c r="P21" s="15"/>
      <c r="Q21" s="15"/>
      <c r="R21" s="15"/>
      <c r="S21" s="4" t="str">
        <f t="shared" si="4"/>
        <v/>
      </c>
      <c r="U21" s="19">
        <v>37</v>
      </c>
      <c r="V21" s="19"/>
      <c r="W21" s="19"/>
      <c r="X21" s="13">
        <f t="shared" si="2"/>
        <v>45544</v>
      </c>
      <c r="Y21" s="14"/>
      <c r="Z21" s="14"/>
      <c r="AA21" s="7" t="s">
        <v>9</v>
      </c>
      <c r="AB21" s="13">
        <f t="shared" si="3"/>
        <v>45550</v>
      </c>
      <c r="AC21" s="14"/>
      <c r="AD21" s="14"/>
      <c r="AE21" s="15"/>
      <c r="AF21" s="15"/>
      <c r="AG21" s="15"/>
      <c r="AH21" s="15"/>
      <c r="AI21" s="15"/>
      <c r="AJ21" s="15"/>
      <c r="AK21" s="15"/>
      <c r="AL21" s="15"/>
      <c r="AM21" s="4" t="str">
        <f t="shared" si="5"/>
        <v/>
      </c>
    </row>
    <row r="22" spans="1:39" x14ac:dyDescent="0.25">
      <c r="A22" s="19">
        <v>12</v>
      </c>
      <c r="B22" s="19"/>
      <c r="C22" s="19"/>
      <c r="D22" s="13">
        <f t="shared" si="0"/>
        <v>45369</v>
      </c>
      <c r="E22" s="14"/>
      <c r="F22" s="14"/>
      <c r="G22" s="7" t="s">
        <v>9</v>
      </c>
      <c r="H22" s="13">
        <f t="shared" si="1"/>
        <v>45375</v>
      </c>
      <c r="I22" s="14"/>
      <c r="J22" s="14"/>
      <c r="K22" s="15"/>
      <c r="L22" s="15"/>
      <c r="M22" s="15"/>
      <c r="N22" s="15"/>
      <c r="O22" s="15"/>
      <c r="P22" s="15"/>
      <c r="Q22" s="15"/>
      <c r="R22" s="15"/>
      <c r="S22" s="4" t="str">
        <f t="shared" si="4"/>
        <v/>
      </c>
      <c r="U22" s="19">
        <v>38</v>
      </c>
      <c r="V22" s="19"/>
      <c r="W22" s="19"/>
      <c r="X22" s="13">
        <f t="shared" si="2"/>
        <v>45551</v>
      </c>
      <c r="Y22" s="14"/>
      <c r="Z22" s="14"/>
      <c r="AA22" s="7" t="s">
        <v>9</v>
      </c>
      <c r="AB22" s="13">
        <f t="shared" si="3"/>
        <v>45557</v>
      </c>
      <c r="AC22" s="14"/>
      <c r="AD22" s="14"/>
      <c r="AE22" s="15"/>
      <c r="AF22" s="15"/>
      <c r="AG22" s="15"/>
      <c r="AH22" s="15"/>
      <c r="AI22" s="15"/>
      <c r="AJ22" s="15"/>
      <c r="AK22" s="15"/>
      <c r="AL22" s="15"/>
      <c r="AM22" s="4" t="str">
        <f t="shared" si="5"/>
        <v/>
      </c>
    </row>
    <row r="23" spans="1:39" x14ac:dyDescent="0.25">
      <c r="A23" s="19">
        <v>13</v>
      </c>
      <c r="B23" s="19"/>
      <c r="C23" s="19"/>
      <c r="D23" s="13">
        <f t="shared" si="0"/>
        <v>45376</v>
      </c>
      <c r="E23" s="14"/>
      <c r="F23" s="14"/>
      <c r="G23" s="7" t="s">
        <v>9</v>
      </c>
      <c r="H23" s="13">
        <f t="shared" si="1"/>
        <v>45382</v>
      </c>
      <c r="I23" s="14"/>
      <c r="J23" s="14"/>
      <c r="K23" s="15"/>
      <c r="L23" s="15"/>
      <c r="M23" s="15"/>
      <c r="N23" s="15"/>
      <c r="O23" s="15"/>
      <c r="P23" s="15"/>
      <c r="Q23" s="15"/>
      <c r="R23" s="15"/>
      <c r="S23" s="4" t="str">
        <f t="shared" si="4"/>
        <v/>
      </c>
      <c r="U23" s="19">
        <v>39</v>
      </c>
      <c r="V23" s="19"/>
      <c r="W23" s="19"/>
      <c r="X23" s="13">
        <f t="shared" si="2"/>
        <v>45558</v>
      </c>
      <c r="Y23" s="14"/>
      <c r="Z23" s="14"/>
      <c r="AA23" s="7" t="s">
        <v>9</v>
      </c>
      <c r="AB23" s="13">
        <f t="shared" si="3"/>
        <v>45564</v>
      </c>
      <c r="AC23" s="14"/>
      <c r="AD23" s="14"/>
      <c r="AE23" s="15"/>
      <c r="AF23" s="15"/>
      <c r="AG23" s="15"/>
      <c r="AH23" s="15"/>
      <c r="AI23" s="15"/>
      <c r="AJ23" s="15"/>
      <c r="AK23" s="15"/>
      <c r="AL23" s="15"/>
      <c r="AM23" s="4" t="str">
        <f t="shared" si="5"/>
        <v/>
      </c>
    </row>
    <row r="24" spans="1:39" x14ac:dyDescent="0.25">
      <c r="A24" s="19">
        <v>14</v>
      </c>
      <c r="B24" s="19"/>
      <c r="C24" s="19"/>
      <c r="D24" s="13">
        <f t="shared" si="0"/>
        <v>45383</v>
      </c>
      <c r="E24" s="14"/>
      <c r="F24" s="14"/>
      <c r="G24" s="7" t="s">
        <v>9</v>
      </c>
      <c r="H24" s="13">
        <f t="shared" si="1"/>
        <v>45389</v>
      </c>
      <c r="I24" s="14"/>
      <c r="J24" s="14"/>
      <c r="K24" s="15"/>
      <c r="L24" s="15"/>
      <c r="M24" s="15"/>
      <c r="N24" s="15"/>
      <c r="O24" s="15"/>
      <c r="P24" s="15"/>
      <c r="Q24" s="15"/>
      <c r="R24" s="15"/>
      <c r="S24" s="4" t="str">
        <f t="shared" si="4"/>
        <v/>
      </c>
      <c r="U24" s="19">
        <v>40</v>
      </c>
      <c r="V24" s="19"/>
      <c r="W24" s="19"/>
      <c r="X24" s="13">
        <f t="shared" si="2"/>
        <v>45565</v>
      </c>
      <c r="Y24" s="14"/>
      <c r="Z24" s="14"/>
      <c r="AA24" s="7" t="s">
        <v>9</v>
      </c>
      <c r="AB24" s="13">
        <f t="shared" si="3"/>
        <v>45571</v>
      </c>
      <c r="AC24" s="14"/>
      <c r="AD24" s="14"/>
      <c r="AE24" s="15"/>
      <c r="AF24" s="15"/>
      <c r="AG24" s="15"/>
      <c r="AH24" s="15"/>
      <c r="AI24" s="15"/>
      <c r="AJ24" s="15"/>
      <c r="AK24" s="15"/>
      <c r="AL24" s="15"/>
      <c r="AM24" s="4" t="str">
        <f t="shared" si="5"/>
        <v/>
      </c>
    </row>
    <row r="25" spans="1:39" x14ac:dyDescent="0.25">
      <c r="A25" s="19">
        <v>15</v>
      </c>
      <c r="B25" s="19"/>
      <c r="C25" s="19"/>
      <c r="D25" s="13">
        <f t="shared" si="0"/>
        <v>45390</v>
      </c>
      <c r="E25" s="14"/>
      <c r="F25" s="14"/>
      <c r="G25" s="7" t="s">
        <v>9</v>
      </c>
      <c r="H25" s="13">
        <f t="shared" si="1"/>
        <v>45396</v>
      </c>
      <c r="I25" s="14"/>
      <c r="J25" s="14"/>
      <c r="K25" s="15"/>
      <c r="L25" s="15"/>
      <c r="M25" s="15"/>
      <c r="N25" s="15"/>
      <c r="O25" s="15"/>
      <c r="P25" s="15"/>
      <c r="Q25" s="15"/>
      <c r="R25" s="15"/>
      <c r="S25" s="4" t="str">
        <f t="shared" si="4"/>
        <v/>
      </c>
      <c r="U25" s="19">
        <v>41</v>
      </c>
      <c r="V25" s="19"/>
      <c r="W25" s="19"/>
      <c r="X25" s="13">
        <f t="shared" si="2"/>
        <v>45572</v>
      </c>
      <c r="Y25" s="14"/>
      <c r="Z25" s="14"/>
      <c r="AA25" s="7" t="s">
        <v>9</v>
      </c>
      <c r="AB25" s="13">
        <f t="shared" si="3"/>
        <v>45578</v>
      </c>
      <c r="AC25" s="14"/>
      <c r="AD25" s="14"/>
      <c r="AE25" s="15"/>
      <c r="AF25" s="15"/>
      <c r="AG25" s="15"/>
      <c r="AH25" s="15"/>
      <c r="AI25" s="15"/>
      <c r="AJ25" s="15"/>
      <c r="AK25" s="15"/>
      <c r="AL25" s="15"/>
      <c r="AM25" s="4" t="str">
        <f t="shared" si="5"/>
        <v/>
      </c>
    </row>
    <row r="26" spans="1:39" x14ac:dyDescent="0.25">
      <c r="A26" s="19">
        <v>16</v>
      </c>
      <c r="B26" s="19"/>
      <c r="C26" s="19"/>
      <c r="D26" s="13">
        <f t="shared" si="0"/>
        <v>45397</v>
      </c>
      <c r="E26" s="14"/>
      <c r="F26" s="14"/>
      <c r="G26" s="7" t="s">
        <v>9</v>
      </c>
      <c r="H26" s="13">
        <f t="shared" si="1"/>
        <v>45403</v>
      </c>
      <c r="I26" s="14"/>
      <c r="J26" s="14"/>
      <c r="K26" s="15"/>
      <c r="L26" s="15"/>
      <c r="M26" s="15"/>
      <c r="N26" s="15"/>
      <c r="O26" s="15"/>
      <c r="P26" s="15"/>
      <c r="Q26" s="15"/>
      <c r="R26" s="15"/>
      <c r="S26" s="4" t="str">
        <f t="shared" si="4"/>
        <v/>
      </c>
      <c r="U26" s="19">
        <v>42</v>
      </c>
      <c r="V26" s="19"/>
      <c r="W26" s="19"/>
      <c r="X26" s="13">
        <f t="shared" si="2"/>
        <v>45579</v>
      </c>
      <c r="Y26" s="14"/>
      <c r="Z26" s="14"/>
      <c r="AA26" s="7" t="s">
        <v>9</v>
      </c>
      <c r="AB26" s="13">
        <f t="shared" si="3"/>
        <v>45585</v>
      </c>
      <c r="AC26" s="14"/>
      <c r="AD26" s="14"/>
      <c r="AE26" s="15"/>
      <c r="AF26" s="15"/>
      <c r="AG26" s="15"/>
      <c r="AH26" s="15"/>
      <c r="AI26" s="15"/>
      <c r="AJ26" s="15"/>
      <c r="AK26" s="15"/>
      <c r="AL26" s="15"/>
      <c r="AM26" s="4" t="str">
        <f t="shared" si="5"/>
        <v/>
      </c>
    </row>
    <row r="27" spans="1:39" x14ac:dyDescent="0.25">
      <c r="A27" s="19">
        <v>17</v>
      </c>
      <c r="B27" s="19"/>
      <c r="C27" s="19"/>
      <c r="D27" s="13">
        <f t="shared" si="0"/>
        <v>45404</v>
      </c>
      <c r="E27" s="14"/>
      <c r="F27" s="14"/>
      <c r="G27" s="7" t="s">
        <v>9</v>
      </c>
      <c r="H27" s="13">
        <f t="shared" si="1"/>
        <v>45410</v>
      </c>
      <c r="I27" s="14"/>
      <c r="J27" s="14"/>
      <c r="K27" s="15"/>
      <c r="L27" s="15"/>
      <c r="M27" s="15"/>
      <c r="N27" s="15"/>
      <c r="O27" s="15"/>
      <c r="P27" s="15"/>
      <c r="Q27" s="15"/>
      <c r="R27" s="15"/>
      <c r="S27" s="4" t="str">
        <f t="shared" si="4"/>
        <v/>
      </c>
      <c r="U27" s="19">
        <v>43</v>
      </c>
      <c r="V27" s="19"/>
      <c r="W27" s="19"/>
      <c r="X27" s="13">
        <f t="shared" si="2"/>
        <v>45586</v>
      </c>
      <c r="Y27" s="14"/>
      <c r="Z27" s="14"/>
      <c r="AA27" s="7" t="s">
        <v>9</v>
      </c>
      <c r="AB27" s="13">
        <f t="shared" si="3"/>
        <v>45592</v>
      </c>
      <c r="AC27" s="14"/>
      <c r="AD27" s="14"/>
      <c r="AE27" s="15"/>
      <c r="AF27" s="15"/>
      <c r="AG27" s="15"/>
      <c r="AH27" s="15"/>
      <c r="AI27" s="15"/>
      <c r="AJ27" s="15"/>
      <c r="AK27" s="15"/>
      <c r="AL27" s="15"/>
      <c r="AM27" s="4" t="str">
        <f t="shared" si="5"/>
        <v/>
      </c>
    </row>
    <row r="28" spans="1:39" x14ac:dyDescent="0.25">
      <c r="A28" s="19">
        <v>18</v>
      </c>
      <c r="B28" s="19"/>
      <c r="C28" s="19"/>
      <c r="D28" s="13">
        <f t="shared" si="0"/>
        <v>45411</v>
      </c>
      <c r="E28" s="14"/>
      <c r="F28" s="14"/>
      <c r="G28" s="7" t="s">
        <v>9</v>
      </c>
      <c r="H28" s="13">
        <f t="shared" si="1"/>
        <v>45417</v>
      </c>
      <c r="I28" s="14"/>
      <c r="J28" s="14"/>
      <c r="K28" s="15"/>
      <c r="L28" s="15"/>
      <c r="M28" s="15"/>
      <c r="N28" s="15"/>
      <c r="O28" s="15"/>
      <c r="P28" s="15"/>
      <c r="Q28" s="15"/>
      <c r="R28" s="15"/>
      <c r="S28" s="4" t="str">
        <f t="shared" si="4"/>
        <v/>
      </c>
      <c r="U28" s="19">
        <v>44</v>
      </c>
      <c r="V28" s="19"/>
      <c r="W28" s="19"/>
      <c r="X28" s="13">
        <f t="shared" si="2"/>
        <v>45593</v>
      </c>
      <c r="Y28" s="14"/>
      <c r="Z28" s="14"/>
      <c r="AA28" s="7" t="s">
        <v>9</v>
      </c>
      <c r="AB28" s="13">
        <f t="shared" si="3"/>
        <v>45599</v>
      </c>
      <c r="AC28" s="14"/>
      <c r="AD28" s="14"/>
      <c r="AE28" s="15"/>
      <c r="AF28" s="15"/>
      <c r="AG28" s="15"/>
      <c r="AH28" s="15"/>
      <c r="AI28" s="15"/>
      <c r="AJ28" s="15"/>
      <c r="AK28" s="15"/>
      <c r="AL28" s="15"/>
      <c r="AM28" s="4" t="str">
        <f t="shared" si="5"/>
        <v/>
      </c>
    </row>
    <row r="29" spans="1:39" x14ac:dyDescent="0.25">
      <c r="A29" s="19">
        <v>19</v>
      </c>
      <c r="B29" s="19"/>
      <c r="C29" s="19"/>
      <c r="D29" s="13">
        <f t="shared" si="0"/>
        <v>45418</v>
      </c>
      <c r="E29" s="14"/>
      <c r="F29" s="14"/>
      <c r="G29" s="7" t="s">
        <v>9</v>
      </c>
      <c r="H29" s="13">
        <f t="shared" si="1"/>
        <v>45424</v>
      </c>
      <c r="I29" s="14"/>
      <c r="J29" s="14"/>
      <c r="K29" s="15"/>
      <c r="L29" s="15"/>
      <c r="M29" s="15"/>
      <c r="N29" s="15"/>
      <c r="O29" s="15"/>
      <c r="P29" s="15"/>
      <c r="Q29" s="15"/>
      <c r="R29" s="15"/>
      <c r="S29" s="4" t="str">
        <f t="shared" si="4"/>
        <v/>
      </c>
      <c r="U29" s="19">
        <v>45</v>
      </c>
      <c r="V29" s="19"/>
      <c r="W29" s="19"/>
      <c r="X29" s="13">
        <f t="shared" si="2"/>
        <v>45600</v>
      </c>
      <c r="Y29" s="14"/>
      <c r="Z29" s="14"/>
      <c r="AA29" s="7" t="s">
        <v>9</v>
      </c>
      <c r="AB29" s="13">
        <f t="shared" si="3"/>
        <v>45606</v>
      </c>
      <c r="AC29" s="14"/>
      <c r="AD29" s="14"/>
      <c r="AE29" s="15"/>
      <c r="AF29" s="15"/>
      <c r="AG29" s="15"/>
      <c r="AH29" s="15"/>
      <c r="AI29" s="15"/>
      <c r="AJ29" s="15"/>
      <c r="AK29" s="15"/>
      <c r="AL29" s="15"/>
      <c r="AM29" s="4" t="str">
        <f t="shared" si="5"/>
        <v/>
      </c>
    </row>
    <row r="30" spans="1:39" x14ac:dyDescent="0.25">
      <c r="A30" s="19">
        <v>20</v>
      </c>
      <c r="B30" s="19"/>
      <c r="C30" s="19"/>
      <c r="D30" s="13">
        <f t="shared" si="0"/>
        <v>45425</v>
      </c>
      <c r="E30" s="14"/>
      <c r="F30" s="14"/>
      <c r="G30" s="7" t="s">
        <v>9</v>
      </c>
      <c r="H30" s="13">
        <f t="shared" si="1"/>
        <v>45431</v>
      </c>
      <c r="I30" s="14"/>
      <c r="J30" s="14"/>
      <c r="K30" s="15"/>
      <c r="L30" s="15"/>
      <c r="M30" s="15"/>
      <c r="N30" s="15"/>
      <c r="O30" s="15"/>
      <c r="P30" s="15"/>
      <c r="Q30" s="15"/>
      <c r="R30" s="15"/>
      <c r="S30" s="4" t="str">
        <f t="shared" si="4"/>
        <v/>
      </c>
      <c r="U30" s="19">
        <v>46</v>
      </c>
      <c r="V30" s="19"/>
      <c r="W30" s="19"/>
      <c r="X30" s="13">
        <f t="shared" si="2"/>
        <v>45607</v>
      </c>
      <c r="Y30" s="14"/>
      <c r="Z30" s="14"/>
      <c r="AA30" s="7" t="s">
        <v>9</v>
      </c>
      <c r="AB30" s="13">
        <f t="shared" si="3"/>
        <v>45613</v>
      </c>
      <c r="AC30" s="14"/>
      <c r="AD30" s="14"/>
      <c r="AE30" s="15"/>
      <c r="AF30" s="15"/>
      <c r="AG30" s="15"/>
      <c r="AH30" s="15"/>
      <c r="AI30" s="15"/>
      <c r="AJ30" s="15"/>
      <c r="AK30" s="15"/>
      <c r="AL30" s="15"/>
      <c r="AM30" s="4" t="str">
        <f t="shared" si="5"/>
        <v/>
      </c>
    </row>
    <row r="31" spans="1:39" x14ac:dyDescent="0.25">
      <c r="A31" s="19">
        <v>21</v>
      </c>
      <c r="B31" s="19"/>
      <c r="C31" s="19"/>
      <c r="D31" s="13">
        <f t="shared" si="0"/>
        <v>45432</v>
      </c>
      <c r="E31" s="14"/>
      <c r="F31" s="14"/>
      <c r="G31" s="7" t="s">
        <v>9</v>
      </c>
      <c r="H31" s="13">
        <f t="shared" si="1"/>
        <v>45438</v>
      </c>
      <c r="I31" s="14"/>
      <c r="J31" s="14"/>
      <c r="K31" s="15"/>
      <c r="L31" s="15"/>
      <c r="M31" s="15"/>
      <c r="N31" s="15"/>
      <c r="O31" s="15"/>
      <c r="P31" s="15"/>
      <c r="Q31" s="15"/>
      <c r="R31" s="15"/>
      <c r="S31" s="4" t="str">
        <f t="shared" si="4"/>
        <v/>
      </c>
      <c r="U31" s="19">
        <v>47</v>
      </c>
      <c r="V31" s="19"/>
      <c r="W31" s="19"/>
      <c r="X31" s="13">
        <f t="shared" si="2"/>
        <v>45614</v>
      </c>
      <c r="Y31" s="14"/>
      <c r="Z31" s="14"/>
      <c r="AA31" s="7" t="s">
        <v>9</v>
      </c>
      <c r="AB31" s="13">
        <f t="shared" si="3"/>
        <v>45620</v>
      </c>
      <c r="AC31" s="14"/>
      <c r="AD31" s="14"/>
      <c r="AE31" s="15"/>
      <c r="AF31" s="15"/>
      <c r="AG31" s="15"/>
      <c r="AH31" s="15"/>
      <c r="AI31" s="15"/>
      <c r="AJ31" s="15"/>
      <c r="AK31" s="15"/>
      <c r="AL31" s="15"/>
      <c r="AM31" s="4" t="str">
        <f t="shared" si="5"/>
        <v/>
      </c>
    </row>
    <row r="32" spans="1:39" x14ac:dyDescent="0.25">
      <c r="A32" s="19">
        <v>22</v>
      </c>
      <c r="B32" s="19"/>
      <c r="C32" s="19"/>
      <c r="D32" s="13">
        <f t="shared" si="0"/>
        <v>45439</v>
      </c>
      <c r="E32" s="14"/>
      <c r="F32" s="14"/>
      <c r="G32" s="7" t="s">
        <v>9</v>
      </c>
      <c r="H32" s="13">
        <f t="shared" si="1"/>
        <v>45445</v>
      </c>
      <c r="I32" s="14"/>
      <c r="J32" s="14"/>
      <c r="K32" s="15"/>
      <c r="L32" s="15"/>
      <c r="M32" s="15"/>
      <c r="N32" s="15"/>
      <c r="O32" s="15"/>
      <c r="P32" s="15"/>
      <c r="Q32" s="15"/>
      <c r="R32" s="15"/>
      <c r="S32" s="4" t="str">
        <f t="shared" si="4"/>
        <v/>
      </c>
      <c r="U32" s="19">
        <v>48</v>
      </c>
      <c r="V32" s="19"/>
      <c r="W32" s="19"/>
      <c r="X32" s="13">
        <f t="shared" si="2"/>
        <v>45621</v>
      </c>
      <c r="Y32" s="14"/>
      <c r="Z32" s="14"/>
      <c r="AA32" s="7" t="s">
        <v>9</v>
      </c>
      <c r="AB32" s="13">
        <f t="shared" si="3"/>
        <v>45627</v>
      </c>
      <c r="AC32" s="14"/>
      <c r="AD32" s="14"/>
      <c r="AE32" s="15"/>
      <c r="AF32" s="15"/>
      <c r="AG32" s="15"/>
      <c r="AH32" s="15"/>
      <c r="AI32" s="15"/>
      <c r="AJ32" s="15"/>
      <c r="AK32" s="15"/>
      <c r="AL32" s="15"/>
      <c r="AM32" s="4" t="str">
        <f t="shared" si="5"/>
        <v/>
      </c>
    </row>
    <row r="33" spans="1:39" x14ac:dyDescent="0.25">
      <c r="A33" s="19">
        <v>23</v>
      </c>
      <c r="B33" s="19"/>
      <c r="C33" s="19"/>
      <c r="D33" s="13">
        <f t="shared" si="0"/>
        <v>45446</v>
      </c>
      <c r="E33" s="14"/>
      <c r="F33" s="14"/>
      <c r="G33" s="7" t="s">
        <v>9</v>
      </c>
      <c r="H33" s="13">
        <f t="shared" si="1"/>
        <v>45452</v>
      </c>
      <c r="I33" s="14"/>
      <c r="J33" s="14"/>
      <c r="K33" s="15"/>
      <c r="L33" s="15"/>
      <c r="M33" s="15"/>
      <c r="N33" s="15"/>
      <c r="O33" s="15"/>
      <c r="P33" s="15"/>
      <c r="Q33" s="15"/>
      <c r="R33" s="15"/>
      <c r="S33" s="4" t="str">
        <f t="shared" si="4"/>
        <v/>
      </c>
      <c r="U33" s="19">
        <v>49</v>
      </c>
      <c r="V33" s="19"/>
      <c r="W33" s="19"/>
      <c r="X33" s="13">
        <f t="shared" si="2"/>
        <v>45628</v>
      </c>
      <c r="Y33" s="14"/>
      <c r="Z33" s="14"/>
      <c r="AA33" s="7" t="s">
        <v>9</v>
      </c>
      <c r="AB33" s="13">
        <f t="shared" si="3"/>
        <v>45634</v>
      </c>
      <c r="AC33" s="14"/>
      <c r="AD33" s="14"/>
      <c r="AE33" s="15"/>
      <c r="AF33" s="15"/>
      <c r="AG33" s="15"/>
      <c r="AH33" s="15"/>
      <c r="AI33" s="15"/>
      <c r="AJ33" s="15"/>
      <c r="AK33" s="15"/>
      <c r="AL33" s="15"/>
      <c r="AM33" s="4" t="str">
        <f t="shared" si="5"/>
        <v/>
      </c>
    </row>
    <row r="34" spans="1:39" x14ac:dyDescent="0.25">
      <c r="A34" s="19">
        <v>24</v>
      </c>
      <c r="B34" s="19"/>
      <c r="C34" s="19"/>
      <c r="D34" s="13">
        <f t="shared" si="0"/>
        <v>45453</v>
      </c>
      <c r="E34" s="14"/>
      <c r="F34" s="14"/>
      <c r="G34" s="7" t="s">
        <v>9</v>
      </c>
      <c r="H34" s="13">
        <f t="shared" si="1"/>
        <v>45459</v>
      </c>
      <c r="I34" s="14"/>
      <c r="J34" s="14"/>
      <c r="K34" s="15"/>
      <c r="L34" s="15"/>
      <c r="M34" s="15"/>
      <c r="N34" s="15"/>
      <c r="O34" s="15"/>
      <c r="P34" s="15"/>
      <c r="Q34" s="15"/>
      <c r="R34" s="15"/>
      <c r="S34" s="4" t="str">
        <f t="shared" si="4"/>
        <v/>
      </c>
      <c r="U34" s="19">
        <v>50</v>
      </c>
      <c r="V34" s="19"/>
      <c r="W34" s="19"/>
      <c r="X34" s="13">
        <f t="shared" si="2"/>
        <v>45635</v>
      </c>
      <c r="Y34" s="14"/>
      <c r="Z34" s="14"/>
      <c r="AA34" s="7" t="s">
        <v>9</v>
      </c>
      <c r="AB34" s="13">
        <f t="shared" si="3"/>
        <v>45641</v>
      </c>
      <c r="AC34" s="14"/>
      <c r="AD34" s="14"/>
      <c r="AE34" s="15"/>
      <c r="AF34" s="15"/>
      <c r="AG34" s="15"/>
      <c r="AH34" s="15"/>
      <c r="AI34" s="15"/>
      <c r="AJ34" s="15"/>
      <c r="AK34" s="15"/>
      <c r="AL34" s="15"/>
      <c r="AM34" s="4" t="str">
        <f t="shared" si="5"/>
        <v/>
      </c>
    </row>
    <row r="35" spans="1:39" x14ac:dyDescent="0.25">
      <c r="A35" s="19">
        <v>25</v>
      </c>
      <c r="B35" s="19"/>
      <c r="C35" s="19"/>
      <c r="D35" s="13">
        <f t="shared" si="0"/>
        <v>45460</v>
      </c>
      <c r="E35" s="14"/>
      <c r="F35" s="14"/>
      <c r="G35" s="7" t="s">
        <v>9</v>
      </c>
      <c r="H35" s="13">
        <f t="shared" si="1"/>
        <v>45466</v>
      </c>
      <c r="I35" s="14"/>
      <c r="J35" s="14"/>
      <c r="K35" s="15"/>
      <c r="L35" s="15"/>
      <c r="M35" s="15"/>
      <c r="N35" s="15"/>
      <c r="O35" s="15"/>
      <c r="P35" s="15"/>
      <c r="Q35" s="15"/>
      <c r="R35" s="15"/>
      <c r="S35" s="4" t="str">
        <f t="shared" si="4"/>
        <v/>
      </c>
      <c r="U35" s="19">
        <v>51</v>
      </c>
      <c r="V35" s="19"/>
      <c r="W35" s="19"/>
      <c r="X35" s="13">
        <f t="shared" si="2"/>
        <v>45642</v>
      </c>
      <c r="Y35" s="14"/>
      <c r="Z35" s="14"/>
      <c r="AA35" s="7" t="s">
        <v>9</v>
      </c>
      <c r="AB35" s="13">
        <f t="shared" si="3"/>
        <v>45648</v>
      </c>
      <c r="AC35" s="14"/>
      <c r="AD35" s="14"/>
      <c r="AE35" s="15"/>
      <c r="AF35" s="15"/>
      <c r="AG35" s="15"/>
      <c r="AH35" s="15"/>
      <c r="AI35" s="15"/>
      <c r="AJ35" s="15"/>
      <c r="AK35" s="15"/>
      <c r="AL35" s="15"/>
      <c r="AM35" s="4" t="str">
        <f t="shared" si="5"/>
        <v/>
      </c>
    </row>
    <row r="36" spans="1:39" x14ac:dyDescent="0.25">
      <c r="A36" s="19">
        <v>26</v>
      </c>
      <c r="B36" s="19"/>
      <c r="C36" s="19"/>
      <c r="D36" s="13">
        <f t="shared" si="0"/>
        <v>45467</v>
      </c>
      <c r="E36" s="14"/>
      <c r="F36" s="14"/>
      <c r="G36" s="7" t="s">
        <v>9</v>
      </c>
      <c r="H36" s="13">
        <f t="shared" si="1"/>
        <v>45473</v>
      </c>
      <c r="I36" s="14"/>
      <c r="J36" s="14"/>
      <c r="K36" s="15"/>
      <c r="L36" s="15"/>
      <c r="M36" s="15"/>
      <c r="N36" s="15"/>
      <c r="O36" s="15"/>
      <c r="P36" s="15"/>
      <c r="Q36" s="15"/>
      <c r="R36" s="15"/>
      <c r="S36" s="4" t="str">
        <f t="shared" si="4"/>
        <v/>
      </c>
      <c r="U36" s="19">
        <v>52</v>
      </c>
      <c r="V36" s="19"/>
      <c r="W36" s="19"/>
      <c r="X36" s="13">
        <f t="shared" si="2"/>
        <v>45649</v>
      </c>
      <c r="Y36" s="14"/>
      <c r="Z36" s="14"/>
      <c r="AA36" s="7" t="s">
        <v>9</v>
      </c>
      <c r="AB36" s="13">
        <f t="shared" si="3"/>
        <v>45655</v>
      </c>
      <c r="AC36" s="14"/>
      <c r="AD36" s="14"/>
      <c r="AE36" s="15"/>
      <c r="AF36" s="15"/>
      <c r="AG36" s="15"/>
      <c r="AH36" s="15"/>
      <c r="AI36" s="15"/>
      <c r="AJ36" s="15"/>
      <c r="AK36" s="15"/>
      <c r="AL36" s="15"/>
      <c r="AM36" s="4" t="str">
        <f t="shared" si="5"/>
        <v/>
      </c>
    </row>
    <row r="38" spans="1:39" ht="19.5" x14ac:dyDescent="0.35">
      <c r="A38" s="22" t="s">
        <v>4</v>
      </c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3"/>
      <c r="AF38" s="23"/>
      <c r="AG38" s="23"/>
      <c r="AH38" s="23"/>
      <c r="AI38" s="23"/>
      <c r="AJ38" s="23"/>
      <c r="AK38" s="23"/>
      <c r="AL38" s="23"/>
    </row>
    <row r="40" spans="1:39" ht="15" customHeight="1" x14ac:dyDescent="0.25">
      <c r="A40" s="29" t="s">
        <v>10</v>
      </c>
      <c r="B40" s="29"/>
      <c r="C40" s="29"/>
      <c r="D40" s="29"/>
      <c r="E40" s="29"/>
      <c r="F40" s="29"/>
      <c r="G40" s="29"/>
      <c r="H40" s="29"/>
      <c r="I40" s="29"/>
      <c r="J40" s="30"/>
      <c r="K40" s="20" t="e">
        <f>SUM(M11:O36,AG11:AI36)/COUNTA(M11:O36,AG11:AI36)</f>
        <v>#DIV/0!</v>
      </c>
      <c r="L40" s="20"/>
      <c r="M40" s="20"/>
      <c r="N40" s="20"/>
      <c r="U40" s="29" t="s">
        <v>14</v>
      </c>
      <c r="V40" s="29"/>
      <c r="W40" s="29"/>
      <c r="X40" s="29"/>
      <c r="Y40" s="29"/>
      <c r="Z40" s="29"/>
      <c r="AA40" s="29"/>
      <c r="AB40" s="29"/>
      <c r="AC40" s="29"/>
      <c r="AD40" s="30"/>
      <c r="AE40" s="27">
        <f>COUNTIF(M11:O36,"&gt;=8")+COUNTIF(AG11:AI36,"&gt;=8")</f>
        <v>0</v>
      </c>
      <c r="AF40" s="27"/>
      <c r="AG40" s="27"/>
      <c r="AH40" s="27"/>
    </row>
    <row r="41" spans="1:39" x14ac:dyDescent="0.25">
      <c r="A41" s="34" t="s">
        <v>11</v>
      </c>
      <c r="B41" s="34"/>
      <c r="C41" s="34"/>
      <c r="D41" s="34"/>
      <c r="E41" s="34"/>
      <c r="F41" s="34"/>
      <c r="G41" s="34"/>
      <c r="H41" s="34"/>
      <c r="I41" s="34"/>
      <c r="J41" s="35"/>
      <c r="K41" s="21" t="e">
        <f>ROUNDUP(SUM(M11:O36,AG11:AI36)/SUM(K11:L36,AE11:AF36),0)</f>
        <v>#DIV/0!</v>
      </c>
      <c r="L41" s="21"/>
      <c r="M41" s="21"/>
      <c r="N41" s="21"/>
      <c r="U41" s="29" t="s">
        <v>15</v>
      </c>
      <c r="V41" s="29"/>
      <c r="W41" s="29"/>
      <c r="X41" s="29"/>
      <c r="Y41" s="29"/>
      <c r="Z41" s="29"/>
      <c r="AA41" s="29"/>
      <c r="AB41" s="29"/>
      <c r="AC41" s="29"/>
      <c r="AD41" s="30"/>
      <c r="AE41" s="27">
        <f>COUNTIF(M11:O36,"&lt;8")+COUNTIF(AG11:AI36,"&lt;8")</f>
        <v>0</v>
      </c>
      <c r="AF41" s="27"/>
      <c r="AG41" s="27"/>
      <c r="AH41" s="27"/>
    </row>
    <row r="43" spans="1:39" x14ac:dyDescent="0.25">
      <c r="A43" s="31" t="s">
        <v>16</v>
      </c>
      <c r="B43" s="31"/>
      <c r="C43" s="31"/>
      <c r="D43" s="31"/>
      <c r="E43" s="31"/>
      <c r="F43" s="31"/>
      <c r="G43" s="31"/>
      <c r="H43" s="31"/>
      <c r="I43" s="31"/>
      <c r="J43" s="32"/>
      <c r="K43" s="33" t="e">
        <f>K40+(SUM(P11:R36,AJ11:AL36)*K41)/COUNTA(M11:O36,AG11:AI36)</f>
        <v>#DIV/0!</v>
      </c>
      <c r="L43" s="33"/>
      <c r="M43" s="33"/>
      <c r="N43" s="33"/>
      <c r="O43" s="8"/>
      <c r="P43" s="8"/>
      <c r="Q43" s="8"/>
      <c r="R43" s="8"/>
      <c r="S43" s="8"/>
      <c r="T43" s="8"/>
      <c r="U43" s="25" t="s">
        <v>17</v>
      </c>
      <c r="V43" s="25"/>
      <c r="W43" s="25"/>
      <c r="X43" s="25"/>
      <c r="Y43" s="25"/>
      <c r="Z43" s="25"/>
      <c r="AA43" s="25"/>
      <c r="AB43" s="25"/>
      <c r="AC43" s="25"/>
      <c r="AD43" s="26"/>
      <c r="AE43" s="27">
        <f>COUNTIF(S11:S36,"&gt;=8")+COUNTIF(AM10:AM36,"&gt;=8")</f>
        <v>0</v>
      </c>
      <c r="AF43" s="27"/>
      <c r="AG43" s="27"/>
      <c r="AH43" s="27"/>
    </row>
    <row r="44" spans="1:39" x14ac:dyDescent="0.25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25" t="s">
        <v>18</v>
      </c>
      <c r="V44" s="25"/>
      <c r="W44" s="25"/>
      <c r="X44" s="25"/>
      <c r="Y44" s="25"/>
      <c r="Z44" s="25"/>
      <c r="AA44" s="25"/>
      <c r="AB44" s="25"/>
      <c r="AC44" s="25"/>
      <c r="AD44" s="26"/>
      <c r="AE44" s="27">
        <f>COUNTIF(S11:S36,"&lt;8")+COUNTIF(AM11:AM36,"&lt;8")</f>
        <v>0</v>
      </c>
      <c r="AF44" s="27"/>
      <c r="AG44" s="27"/>
      <c r="AH44" s="27"/>
    </row>
    <row r="47" spans="1:39" x14ac:dyDescent="0.25">
      <c r="A47" s="28" t="e">
        <f>IF(K40&gt;=8,"Couverture ANP",IF(K43&gt;=8,"Couverture ANP",IF(AE40&gt;AE41,"Couverture ANP",IF(AE43&gt;AE44,"Couverture ANP","Pas de couverture ANP"))))</f>
        <v>#DIV/0!</v>
      </c>
      <c r="B47" s="28"/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  <c r="AG47" s="28"/>
      <c r="AH47" s="28"/>
      <c r="AI47" s="28"/>
      <c r="AJ47" s="28"/>
      <c r="AK47" s="28"/>
      <c r="AL47" s="28"/>
    </row>
    <row r="48" spans="1:39" x14ac:dyDescent="0.25">
      <c r="A48" s="28"/>
      <c r="B48" s="28"/>
      <c r="C48" s="28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  <c r="AG48" s="28"/>
      <c r="AH48" s="28"/>
      <c r="AI48" s="28"/>
      <c r="AJ48" s="28"/>
      <c r="AK48" s="28"/>
      <c r="AL48" s="28"/>
    </row>
  </sheetData>
  <sheetProtection algorithmName="SHA-512" hashValue="NJ/f/DztTqt1IND7WNnyAFPu6NF5eamS5oCq9eHiZT4qq4WL931IbRtKnoD0UBNhfNxEFffIcbqxXd1W5cB7RA==" saltValue="7qCE5Z4VzKuB3HwzTIJLkQ==" spinCount="100000" sheet="1" objects="1" scenarios="1"/>
  <mergeCells count="351">
    <mergeCell ref="U44:AD44"/>
    <mergeCell ref="AE44:AH44"/>
    <mergeCell ref="A47:AL48"/>
    <mergeCell ref="A38:AL38"/>
    <mergeCell ref="U40:AD40"/>
    <mergeCell ref="AE40:AH40"/>
    <mergeCell ref="U41:AD41"/>
    <mergeCell ref="AE41:AH41"/>
    <mergeCell ref="A43:J43"/>
    <mergeCell ref="K43:N43"/>
    <mergeCell ref="U43:AD43"/>
    <mergeCell ref="AE43:AH43"/>
    <mergeCell ref="A40:J40"/>
    <mergeCell ref="A41:J41"/>
    <mergeCell ref="AE36:AF36"/>
    <mergeCell ref="A1:AL1"/>
    <mergeCell ref="A6:AL6"/>
    <mergeCell ref="A7:AL7"/>
    <mergeCell ref="F3:Q3"/>
    <mergeCell ref="F4:Q4"/>
    <mergeCell ref="AE28:AF28"/>
    <mergeCell ref="AE29:AF29"/>
    <mergeCell ref="AE30:AF30"/>
    <mergeCell ref="AE31:AF31"/>
    <mergeCell ref="AE32:AF32"/>
    <mergeCell ref="AE33:AF33"/>
    <mergeCell ref="AE22:AF22"/>
    <mergeCell ref="AE23:AF23"/>
    <mergeCell ref="AE24:AF24"/>
    <mergeCell ref="AE25:AF25"/>
    <mergeCell ref="AE26:AF26"/>
    <mergeCell ref="AE27:AF27"/>
    <mergeCell ref="AE16:AF16"/>
    <mergeCell ref="AE17:AF17"/>
    <mergeCell ref="AE18:AF18"/>
    <mergeCell ref="AE19:AF19"/>
    <mergeCell ref="K32:L32"/>
    <mergeCell ref="K33:L33"/>
    <mergeCell ref="K34:L34"/>
    <mergeCell ref="K35:L35"/>
    <mergeCell ref="K36:L36"/>
    <mergeCell ref="AE9:AF10"/>
    <mergeCell ref="AE11:AF11"/>
    <mergeCell ref="AE12:AF12"/>
    <mergeCell ref="AE13:AF13"/>
    <mergeCell ref="AE14:AF14"/>
    <mergeCell ref="K26:L26"/>
    <mergeCell ref="K27:L27"/>
    <mergeCell ref="K28:L28"/>
    <mergeCell ref="K29:L29"/>
    <mergeCell ref="K30:L30"/>
    <mergeCell ref="K31:L31"/>
    <mergeCell ref="K9:L10"/>
    <mergeCell ref="K11:L11"/>
    <mergeCell ref="K12:L12"/>
    <mergeCell ref="K13:L13"/>
    <mergeCell ref="K14:L14"/>
    <mergeCell ref="K15:L15"/>
    <mergeCell ref="AE34:AF34"/>
    <mergeCell ref="AE35:AF35"/>
    <mergeCell ref="K40:N40"/>
    <mergeCell ref="K41:N41"/>
    <mergeCell ref="U36:W36"/>
    <mergeCell ref="X36:Z36"/>
    <mergeCell ref="AB36:AD36"/>
    <mergeCell ref="AG36:AI36"/>
    <mergeCell ref="AJ36:AL36"/>
    <mergeCell ref="K18:L18"/>
    <mergeCell ref="K19:L19"/>
    <mergeCell ref="K20:L20"/>
    <mergeCell ref="U34:W34"/>
    <mergeCell ref="X34:Z34"/>
    <mergeCell ref="AB34:AD34"/>
    <mergeCell ref="AG34:AI34"/>
    <mergeCell ref="AJ34:AL34"/>
    <mergeCell ref="U35:W35"/>
    <mergeCell ref="X35:Z35"/>
    <mergeCell ref="AB35:AD35"/>
    <mergeCell ref="AG35:AI35"/>
    <mergeCell ref="AJ35:AL35"/>
    <mergeCell ref="U32:W32"/>
    <mergeCell ref="X32:Z32"/>
    <mergeCell ref="AE20:AF20"/>
    <mergeCell ref="AE21:AF21"/>
    <mergeCell ref="U29:W29"/>
    <mergeCell ref="X29:Z29"/>
    <mergeCell ref="AB29:AD29"/>
    <mergeCell ref="AG29:AI29"/>
    <mergeCell ref="AJ29:AL29"/>
    <mergeCell ref="AB32:AD32"/>
    <mergeCell ref="AG32:AI32"/>
    <mergeCell ref="AJ32:AL32"/>
    <mergeCell ref="U33:W33"/>
    <mergeCell ref="X33:Z33"/>
    <mergeCell ref="AB33:AD33"/>
    <mergeCell ref="AG33:AI33"/>
    <mergeCell ref="AJ33:AL33"/>
    <mergeCell ref="U30:W30"/>
    <mergeCell ref="X30:Z30"/>
    <mergeCell ref="AB30:AD30"/>
    <mergeCell ref="AG30:AI30"/>
    <mergeCell ref="AJ30:AL30"/>
    <mergeCell ref="U31:W31"/>
    <mergeCell ref="X31:Z31"/>
    <mergeCell ref="AB31:AD31"/>
    <mergeCell ref="AG31:AI31"/>
    <mergeCell ref="AJ31:AL31"/>
    <mergeCell ref="U27:W27"/>
    <mergeCell ref="X27:Z27"/>
    <mergeCell ref="AB27:AD27"/>
    <mergeCell ref="AG27:AI27"/>
    <mergeCell ref="AJ27:AL27"/>
    <mergeCell ref="U28:W28"/>
    <mergeCell ref="X28:Z28"/>
    <mergeCell ref="AB28:AD28"/>
    <mergeCell ref="AG28:AI28"/>
    <mergeCell ref="AJ28:AL28"/>
    <mergeCell ref="U25:W25"/>
    <mergeCell ref="X25:Z25"/>
    <mergeCell ref="AB25:AD25"/>
    <mergeCell ref="AG25:AI25"/>
    <mergeCell ref="AJ25:AL25"/>
    <mergeCell ref="U26:W26"/>
    <mergeCell ref="X26:Z26"/>
    <mergeCell ref="AB26:AD26"/>
    <mergeCell ref="AG26:AI26"/>
    <mergeCell ref="AJ26:AL26"/>
    <mergeCell ref="U23:W23"/>
    <mergeCell ref="X23:Z23"/>
    <mergeCell ref="AB23:AD23"/>
    <mergeCell ref="AG23:AI23"/>
    <mergeCell ref="AJ23:AL23"/>
    <mergeCell ref="U24:W24"/>
    <mergeCell ref="X24:Z24"/>
    <mergeCell ref="AB24:AD24"/>
    <mergeCell ref="AG24:AI24"/>
    <mergeCell ref="AJ24:AL24"/>
    <mergeCell ref="U21:W21"/>
    <mergeCell ref="X21:Z21"/>
    <mergeCell ref="AB21:AD21"/>
    <mergeCell ref="AG21:AI21"/>
    <mergeCell ref="AJ21:AL21"/>
    <mergeCell ref="U22:W22"/>
    <mergeCell ref="X22:Z22"/>
    <mergeCell ref="AB22:AD22"/>
    <mergeCell ref="AG22:AI22"/>
    <mergeCell ref="AJ22:AL22"/>
    <mergeCell ref="U19:W19"/>
    <mergeCell ref="X19:Z19"/>
    <mergeCell ref="AB19:AD19"/>
    <mergeCell ref="AG19:AI19"/>
    <mergeCell ref="AJ19:AL19"/>
    <mergeCell ref="U20:W20"/>
    <mergeCell ref="X20:Z20"/>
    <mergeCell ref="AB20:AD20"/>
    <mergeCell ref="AG20:AI20"/>
    <mergeCell ref="AJ20:AL20"/>
    <mergeCell ref="U17:W17"/>
    <mergeCell ref="X17:Z17"/>
    <mergeCell ref="AB17:AD17"/>
    <mergeCell ref="AG17:AI17"/>
    <mergeCell ref="AJ17:AL17"/>
    <mergeCell ref="U18:W18"/>
    <mergeCell ref="X18:Z18"/>
    <mergeCell ref="AB18:AD18"/>
    <mergeCell ref="AG18:AI18"/>
    <mergeCell ref="AJ18:AL18"/>
    <mergeCell ref="AG14:AI14"/>
    <mergeCell ref="AJ14:AL14"/>
    <mergeCell ref="U15:W15"/>
    <mergeCell ref="X15:Z15"/>
    <mergeCell ref="AB15:AD15"/>
    <mergeCell ref="AG15:AI15"/>
    <mergeCell ref="AJ15:AL15"/>
    <mergeCell ref="AE15:AF15"/>
    <mergeCell ref="U16:W16"/>
    <mergeCell ref="X16:Z16"/>
    <mergeCell ref="AB16:AD16"/>
    <mergeCell ref="AG16:AI16"/>
    <mergeCell ref="AJ16:AL16"/>
    <mergeCell ref="D35:F35"/>
    <mergeCell ref="D36:F36"/>
    <mergeCell ref="U9:W10"/>
    <mergeCell ref="X9:Z10"/>
    <mergeCell ref="AB9:AD10"/>
    <mergeCell ref="AG9:AI10"/>
    <mergeCell ref="U12:W12"/>
    <mergeCell ref="X12:Z12"/>
    <mergeCell ref="AB12:AD12"/>
    <mergeCell ref="AG12:AI12"/>
    <mergeCell ref="D29:F29"/>
    <mergeCell ref="D30:F30"/>
    <mergeCell ref="D31:F31"/>
    <mergeCell ref="D32:F32"/>
    <mergeCell ref="D33:F33"/>
    <mergeCell ref="D34:F34"/>
    <mergeCell ref="D23:F23"/>
    <mergeCell ref="D24:F24"/>
    <mergeCell ref="D25:F25"/>
    <mergeCell ref="D26:F26"/>
    <mergeCell ref="D27:F27"/>
    <mergeCell ref="D28:F28"/>
    <mergeCell ref="D17:F17"/>
    <mergeCell ref="D18:F18"/>
    <mergeCell ref="D19:F19"/>
    <mergeCell ref="D20:F20"/>
    <mergeCell ref="D21:F21"/>
    <mergeCell ref="D22:F22"/>
    <mergeCell ref="A35:C35"/>
    <mergeCell ref="A36:C36"/>
    <mergeCell ref="D9:F10"/>
    <mergeCell ref="D11:F11"/>
    <mergeCell ref="D12:F12"/>
    <mergeCell ref="D13:F13"/>
    <mergeCell ref="D14:F14"/>
    <mergeCell ref="D15:F15"/>
    <mergeCell ref="D16:F16"/>
    <mergeCell ref="A29:C29"/>
    <mergeCell ref="A30:C30"/>
    <mergeCell ref="A31:C31"/>
    <mergeCell ref="A32:C32"/>
    <mergeCell ref="A33:C33"/>
    <mergeCell ref="A34:C34"/>
    <mergeCell ref="A23:C23"/>
    <mergeCell ref="A24:C24"/>
    <mergeCell ref="A25:C25"/>
    <mergeCell ref="A26:C26"/>
    <mergeCell ref="A27:C27"/>
    <mergeCell ref="A28:C28"/>
    <mergeCell ref="A17:C17"/>
    <mergeCell ref="A18:C18"/>
    <mergeCell ref="A19:C19"/>
    <mergeCell ref="A20:C20"/>
    <mergeCell ref="A21:C21"/>
    <mergeCell ref="A22:C22"/>
    <mergeCell ref="A11:C11"/>
    <mergeCell ref="A12:C12"/>
    <mergeCell ref="A13:C13"/>
    <mergeCell ref="A14:C14"/>
    <mergeCell ref="A15:C15"/>
    <mergeCell ref="A16:C16"/>
    <mergeCell ref="P30:R30"/>
    <mergeCell ref="P31:R31"/>
    <mergeCell ref="P32:R32"/>
    <mergeCell ref="P21:R21"/>
    <mergeCell ref="P22:R22"/>
    <mergeCell ref="P23:R23"/>
    <mergeCell ref="P24:R24"/>
    <mergeCell ref="P25:R25"/>
    <mergeCell ref="P26:R26"/>
    <mergeCell ref="Z3:AF3"/>
    <mergeCell ref="AG3:AL3"/>
    <mergeCell ref="Z4:AF4"/>
    <mergeCell ref="AG4:AL4"/>
    <mergeCell ref="U14:W14"/>
    <mergeCell ref="X14:Z14"/>
    <mergeCell ref="P27:R27"/>
    <mergeCell ref="P28:R28"/>
    <mergeCell ref="P29:R29"/>
    <mergeCell ref="P15:R15"/>
    <mergeCell ref="P16:R16"/>
    <mergeCell ref="AJ12:AL12"/>
    <mergeCell ref="U13:W13"/>
    <mergeCell ref="X13:Z13"/>
    <mergeCell ref="AB13:AD13"/>
    <mergeCell ref="AG13:AI13"/>
    <mergeCell ref="AJ13:AL13"/>
    <mergeCell ref="AJ9:AL10"/>
    <mergeCell ref="U11:W11"/>
    <mergeCell ref="X11:Z11"/>
    <mergeCell ref="AB11:AD11"/>
    <mergeCell ref="AG11:AI11"/>
    <mergeCell ref="AJ11:AL11"/>
    <mergeCell ref="AB14:AD14"/>
    <mergeCell ref="P17:R17"/>
    <mergeCell ref="P18:R18"/>
    <mergeCell ref="P19:R19"/>
    <mergeCell ref="P20:R20"/>
    <mergeCell ref="M34:O34"/>
    <mergeCell ref="M35:O35"/>
    <mergeCell ref="M36:O36"/>
    <mergeCell ref="P9:R10"/>
    <mergeCell ref="P11:R11"/>
    <mergeCell ref="P12:R12"/>
    <mergeCell ref="P13:R13"/>
    <mergeCell ref="P14:R14"/>
    <mergeCell ref="M26:O26"/>
    <mergeCell ref="M27:O27"/>
    <mergeCell ref="M28:O28"/>
    <mergeCell ref="M29:O29"/>
    <mergeCell ref="M30:O30"/>
    <mergeCell ref="M31:O31"/>
    <mergeCell ref="M32:O32"/>
    <mergeCell ref="M33:O33"/>
    <mergeCell ref="P33:R33"/>
    <mergeCell ref="P34:R34"/>
    <mergeCell ref="P35:R35"/>
    <mergeCell ref="P36:R36"/>
    <mergeCell ref="H32:J32"/>
    <mergeCell ref="H33:J33"/>
    <mergeCell ref="H34:J34"/>
    <mergeCell ref="H35:J35"/>
    <mergeCell ref="H36:J36"/>
    <mergeCell ref="H26:J26"/>
    <mergeCell ref="H27:J27"/>
    <mergeCell ref="H28:J28"/>
    <mergeCell ref="H29:J29"/>
    <mergeCell ref="H30:J30"/>
    <mergeCell ref="H31:J31"/>
    <mergeCell ref="H23:J23"/>
    <mergeCell ref="M23:O23"/>
    <mergeCell ref="H24:J24"/>
    <mergeCell ref="M24:O24"/>
    <mergeCell ref="H25:J25"/>
    <mergeCell ref="M25:O25"/>
    <mergeCell ref="K23:L23"/>
    <mergeCell ref="K24:L24"/>
    <mergeCell ref="K25:L25"/>
    <mergeCell ref="H21:J21"/>
    <mergeCell ref="M21:O21"/>
    <mergeCell ref="H22:J22"/>
    <mergeCell ref="M22:O22"/>
    <mergeCell ref="K21:L21"/>
    <mergeCell ref="K22:L22"/>
    <mergeCell ref="H17:J17"/>
    <mergeCell ref="M17:O17"/>
    <mergeCell ref="H18:J18"/>
    <mergeCell ref="M18:O18"/>
    <mergeCell ref="H19:J19"/>
    <mergeCell ref="M19:O19"/>
    <mergeCell ref="K17:L17"/>
    <mergeCell ref="H16:J16"/>
    <mergeCell ref="M16:O16"/>
    <mergeCell ref="H11:J11"/>
    <mergeCell ref="M11:O11"/>
    <mergeCell ref="H12:J12"/>
    <mergeCell ref="M12:O12"/>
    <mergeCell ref="H13:J13"/>
    <mergeCell ref="M13:O13"/>
    <mergeCell ref="H20:J20"/>
    <mergeCell ref="M20:O20"/>
    <mergeCell ref="K16:L16"/>
    <mergeCell ref="H9:J10"/>
    <mergeCell ref="M9:O10"/>
    <mergeCell ref="A9:C10"/>
    <mergeCell ref="A3:E3"/>
    <mergeCell ref="A4:E4"/>
    <mergeCell ref="H14:J14"/>
    <mergeCell ref="M14:O14"/>
    <mergeCell ref="H15:J15"/>
    <mergeCell ref="M15:O15"/>
  </mergeCells>
  <conditionalFormatting sqref="A47:AL48">
    <cfRule type="expression" dxfId="1" priority="1">
      <formula>$A$47="Couverture ANP"</formula>
    </cfRule>
    <cfRule type="expression" dxfId="0" priority="2">
      <formula>$A$47="Pas de couverture ANP"</formula>
    </cfRule>
  </conditionalFormatting>
  <pageMargins left="0.25" right="0.25" top="0.75" bottom="0.75" header="0.3" footer="0.3"/>
  <pageSetup paperSize="9" orientation="portrait" r:id="rId1"/>
  <headerFooter>
    <oddHeader>&amp;L&amp;G&amp;R&amp;"Raleway Medium,Normal"Route de Palézieux 121
1618 Châtel-St-Denis</oddHeader>
    <oddFooter>&amp;L&amp;"Raleway Medium,Normal"&amp;K202145
021/559.08.05&amp;C&amp;"Raleway Medium,Normal"&amp;K202145 
info@delegis.ch&amp;R&amp;"Raleway Medium,Normal"&amp;K202145 
Page &amp;P sur &amp;N</oddFooter>
  </headerFooter>
  <legacy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ANP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Thierry  Rossier</dc:creator>
  <cp:lastModifiedBy>Thierry Rossier</cp:lastModifiedBy>
  <dcterms:created xsi:type="dcterms:W3CDTF">2023-11-28T05:54:05Z</dcterms:created>
  <dcterms:modified xsi:type="dcterms:W3CDTF">2023-11-30T20:35:33Z</dcterms:modified>
</cp:coreProperties>
</file>